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11_Μοριοδότηση" sheetId="1" r:id="rId1"/>
  </sheets>
  <calcPr calcId="124519"/>
</workbook>
</file>

<file path=xl/calcChain.xml><?xml version="1.0" encoding="utf-8"?>
<calcChain xmlns="http://schemas.openxmlformats.org/spreadsheetml/2006/main">
  <c r="BF5" i="1"/>
  <c r="BB5"/>
  <c r="BA5" s="1"/>
  <c r="AZ5" s="1"/>
  <c r="AV5"/>
  <c r="AK5"/>
  <c r="AJ5" s="1"/>
  <c r="AC5"/>
  <c r="T5"/>
  <c r="J5"/>
  <c r="I5" l="1"/>
  <c r="H5" s="1"/>
</calcChain>
</file>

<file path=xl/sharedStrings.xml><?xml version="1.0" encoding="utf-8"?>
<sst xmlns="http://schemas.openxmlformats.org/spreadsheetml/2006/main" count="139" uniqueCount="139">
  <si>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</si>
  <si>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</si>
  <si>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</si>
  <si>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</si>
  <si>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</si>
  <si>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</si>
  <si>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</si>
  <si>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</si>
  <si>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</si>
  <si>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</si>
  <si>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</si>
  <si>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</si>
  <si>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</si>
  <si>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</si>
  <si>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</si>
  <si>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</si>
  <si>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</si>
  <si>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</si>
  <si>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</si>
  <si>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</si>
  <si>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</si>
  <si>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</si>
  <si>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</si>
  <si>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</si>
  <si>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</si>
  <si>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</si>
  <si>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</si>
  <si>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</si>
  <si>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</si>
  <si>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</si>
  <si>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</si>
  <si>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</si>
  <si>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</si>
  <si>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</si>
  <si>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</si>
  <si>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</si>
  <si>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</si>
  <si>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</si>
  <si>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</si>
  <si>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</si>
  <si>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</si>
  <si>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</si>
  <si>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</si>
  <si>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</si>
  <si>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</si>
  <si>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</si>
  <si>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</si>
  <si>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</si>
  <si>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</si>
  <si>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</si>
  <si>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</si>
  <si>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</si>
  <si>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</si>
  <si>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</si>
  <si>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</si>
  <si>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</si>
  <si>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</si>
  <si>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</si>
  <si>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</si>
  <si>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</si>
  <si>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</si>
  <si>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</si>
  <si>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</si>
  <si>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</si>
  <si>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</si>
  <si>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</si>
  <si>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</si>
  <si>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</si>
  <si>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</si>
  <si>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</si>
  <si>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</si>
  <si>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</si>
  <si>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</si>
  <si>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</si>
  <si>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</si>
  <si>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</si>
  <si>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</si>
  <si>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</si>
  <si>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</si>
  <si>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</si>
  <si>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</si>
  <si>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</si>
  <si>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</si>
  <si>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</si>
  <si>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</si>
  <si>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</si>
  <si>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</si>
  <si>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</si>
  <si>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</si>
  <si>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</si>
  <si>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</si>
  <si>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</si>
  <si>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</si>
  <si>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</si>
  <si>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</si>
  <si>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</si>
  <si>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</si>
  <si>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</si>
  <si>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</si>
  <si>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</si>
  <si>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</si>
  <si>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</si>
  <si>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</si>
  <si>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</si>
  <si>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</si>
  <si>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</si>
  <si>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</si>
  <si>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</si>
  <si>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</si>
  <si>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</si>
  <si>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</si>
  <si>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</si>
  <si>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</si>
  <si>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</si>
  <si>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</si>
  <si>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</si>
  <si>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</si>
  <si>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</si>
  <si>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</si>
  <si>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</si>
  <si>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</si>
  <si>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</si>
  <si>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</si>
  <si>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</si>
  <si>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</si>
  <si>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</si>
  <si>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</si>
  <si>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</si>
  <si>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</si>
  <si>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</si>
  <si>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</si>
  <si>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</si>
  <si>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</si>
  <si>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325167000.1</t>
  </si>
  <si>
    <t>169895</t>
  </si>
  <si>
    <t>ΜΠΕΛΕΡΧΑΣ ΚΩΝΣΤΑΝΤΙΝΟΣ</t>
  </si>
  <si>
    <t>ΠΕ02</t>
  </si>
  <si>
    <t>Β/ΘΜΙΑ</t>
  </si>
  <si>
    <t>ΔΙΕΥΘΥΝΣΗ Δ.Ε. ΚΕΡΚΥΡΑΣ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</si>
</sst>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168" fontId="0" fillId="0" borderId="2" xfId="0" applyNumberFormat="1" applyBorder="1" applyAlignment="1" applyProtection="1">
      <alignment horizontal="center"/>
    </xf>
    <xf numFmtId="167" fontId="0" fillId="0" borderId="2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5" fontId="0" fillId="0" borderId="2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topLeftCell="T1" zoomScale="115" zoomScaleNormal="115" workbookViewId="0">
      <selection activeCell="T1" sqref="T1:T2"/>
    </sheetView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</cols>
  <sheetData>
    <row r="1" spans="1:69" ht="129.94999999999999" customHeight="1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2" t="s">
        <v>8</v>
      </c>
      <c r="J1" s="24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4" t="s">
        <v>19</v>
      </c>
      <c r="U1" s="26" t="s">
        <v>20</v>
      </c>
      <c r="V1" s="26" t="s">
        <v>21</v>
      </c>
      <c r="W1" s="26" t="s">
        <v>22</v>
      </c>
      <c r="X1" s="26" t="s">
        <v>23</v>
      </c>
      <c r="Y1" s="26" t="s">
        <v>24</v>
      </c>
      <c r="Z1" s="26" t="s">
        <v>25</v>
      </c>
      <c r="AA1" s="26" t="s">
        <v>26</v>
      </c>
      <c r="AB1" s="26" t="s">
        <v>27</v>
      </c>
      <c r="AC1" s="24" t="s">
        <v>28</v>
      </c>
      <c r="AD1" s="26" t="s">
        <v>29</v>
      </c>
      <c r="AE1" s="26" t="s">
        <v>30</v>
      </c>
      <c r="AF1" s="26" t="s">
        <v>31</v>
      </c>
      <c r="AG1" s="26" t="s">
        <v>32</v>
      </c>
      <c r="AH1" s="26" t="s">
        <v>33</v>
      </c>
      <c r="AI1" s="26" t="s">
        <v>34</v>
      </c>
      <c r="AJ1" s="24" t="s">
        <v>35</v>
      </c>
      <c r="AK1" s="20" t="s">
        <v>36</v>
      </c>
      <c r="AL1" s="26" t="s">
        <v>37</v>
      </c>
      <c r="AM1" s="26" t="s">
        <v>38</v>
      </c>
      <c r="AN1" s="26" t="s">
        <v>39</v>
      </c>
      <c r="AO1" s="26" t="s">
        <v>40</v>
      </c>
      <c r="AP1" s="26" t="s">
        <v>41</v>
      </c>
      <c r="AQ1" s="26" t="s">
        <v>42</v>
      </c>
      <c r="AR1" s="26" t="s">
        <v>43</v>
      </c>
      <c r="AS1" s="26" t="s">
        <v>44</v>
      </c>
      <c r="AT1" s="26" t="s">
        <v>45</v>
      </c>
      <c r="AU1" s="26" t="s">
        <v>46</v>
      </c>
      <c r="AV1" s="20" t="s">
        <v>47</v>
      </c>
      <c r="AW1" s="26" t="s">
        <v>48</v>
      </c>
      <c r="AX1" s="26" t="s">
        <v>49</v>
      </c>
      <c r="AY1" s="24" t="s">
        <v>50</v>
      </c>
      <c r="AZ1" s="22" t="s">
        <v>51</v>
      </c>
      <c r="BA1" s="28" t="s">
        <v>52</v>
      </c>
      <c r="BB1" s="29" t="s">
        <v>53</v>
      </c>
      <c r="BC1" s="26" t="s">
        <v>54</v>
      </c>
      <c r="BD1" s="26" t="s">
        <v>55</v>
      </c>
      <c r="BE1" s="29" t="s">
        <v>56</v>
      </c>
      <c r="BF1" s="29" t="s">
        <v>57</v>
      </c>
      <c r="BG1" s="26" t="s">
        <v>58</v>
      </c>
      <c r="BH1" s="26" t="s">
        <v>59</v>
      </c>
      <c r="BI1" s="24" t="s">
        <v>60</v>
      </c>
      <c r="BJ1" s="24" t="s">
        <v>61</v>
      </c>
      <c r="BK1" s="26" t="s">
        <v>62</v>
      </c>
      <c r="BL1" s="26" t="s">
        <v>63</v>
      </c>
      <c r="BM1" s="7" t="s">
        <v>64</v>
      </c>
      <c r="BN1" s="7" t="s">
        <v>65</v>
      </c>
      <c r="BO1" s="26" t="s">
        <v>66</v>
      </c>
      <c r="BP1" s="26" t="s">
        <v>67</v>
      </c>
      <c r="BQ1" s="31" t="s">
        <v>68</v>
      </c>
    </row>
    <row r="2" spans="1:69" ht="38.1" customHeight="1">
      <c r="A2" s="18"/>
      <c r="B2" s="18"/>
      <c r="C2" s="18"/>
      <c r="D2" s="18"/>
      <c r="E2" s="18"/>
      <c r="F2" s="18"/>
      <c r="G2" s="18"/>
      <c r="H2" s="21"/>
      <c r="I2" s="23"/>
      <c r="J2" s="25"/>
      <c r="K2" s="27"/>
      <c r="L2" s="27"/>
      <c r="M2" s="27"/>
      <c r="N2" s="27"/>
      <c r="O2" s="27"/>
      <c r="P2" s="27"/>
      <c r="Q2" s="27"/>
      <c r="R2" s="27"/>
      <c r="S2" s="27"/>
      <c r="T2" s="25"/>
      <c r="U2" s="27"/>
      <c r="V2" s="27"/>
      <c r="W2" s="27"/>
      <c r="X2" s="27"/>
      <c r="Y2" s="27"/>
      <c r="Z2" s="27"/>
      <c r="AA2" s="27"/>
      <c r="AB2" s="27"/>
      <c r="AC2" s="25"/>
      <c r="AD2" s="27"/>
      <c r="AE2" s="27"/>
      <c r="AF2" s="27"/>
      <c r="AG2" s="27"/>
      <c r="AH2" s="27"/>
      <c r="AI2" s="27"/>
      <c r="AJ2" s="25"/>
      <c r="AK2" s="21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1"/>
      <c r="AW2" s="27"/>
      <c r="AX2" s="27"/>
      <c r="AY2" s="25"/>
      <c r="AZ2" s="23"/>
      <c r="BA2" s="25"/>
      <c r="BB2" s="30"/>
      <c r="BC2" s="27"/>
      <c r="BD2" s="27"/>
      <c r="BE2" s="30"/>
      <c r="BF2" s="30"/>
      <c r="BG2" s="27"/>
      <c r="BH2" s="27"/>
      <c r="BI2" s="25"/>
      <c r="BJ2" s="25"/>
      <c r="BK2" s="27"/>
      <c r="BL2" s="27"/>
      <c r="BM2" s="26" t="s">
        <v>69</v>
      </c>
      <c r="BN2" s="27"/>
      <c r="BO2" s="27"/>
      <c r="BP2" s="27"/>
      <c r="BQ2" s="32"/>
    </row>
    <row r="3" spans="1:69" ht="42" customHeight="1">
      <c r="A3" s="18"/>
      <c r="B3" s="18"/>
      <c r="C3" s="18"/>
      <c r="D3" s="18"/>
      <c r="E3" s="18"/>
      <c r="F3" s="18"/>
      <c r="G3" s="18"/>
      <c r="H3" s="2" t="s">
        <v>70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7">
        <v>2</v>
      </c>
      <c r="BQ3" s="10">
        <v>20</v>
      </c>
    </row>
    <row r="4" spans="1:69" ht="90" customHeight="1">
      <c r="A4" s="18"/>
      <c r="B4" s="18"/>
      <c r="C4" s="18"/>
      <c r="D4" s="18"/>
      <c r="E4" s="18"/>
      <c r="F4" s="18"/>
      <c r="G4" s="18"/>
      <c r="H4" s="1" t="s">
        <v>71</v>
      </c>
      <c r="I4" s="4" t="s">
        <v>72</v>
      </c>
      <c r="J4" s="6" t="s">
        <v>73</v>
      </c>
      <c r="K4" s="1" t="s">
        <v>74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R4" s="1" t="s">
        <v>81</v>
      </c>
      <c r="S4" s="1" t="s">
        <v>82</v>
      </c>
      <c r="T4" s="6" t="s">
        <v>83</v>
      </c>
      <c r="U4" s="1" t="s">
        <v>84</v>
      </c>
      <c r="V4" s="1" t="s">
        <v>85</v>
      </c>
      <c r="W4" s="1" t="s">
        <v>86</v>
      </c>
      <c r="X4" s="1" t="s">
        <v>87</v>
      </c>
      <c r="Y4" s="1" t="s">
        <v>88</v>
      </c>
      <c r="Z4" s="1" t="s">
        <v>89</v>
      </c>
      <c r="AA4" s="1" t="s">
        <v>90</v>
      </c>
      <c r="AB4" s="1" t="s">
        <v>91</v>
      </c>
      <c r="AC4" s="6" t="s">
        <v>92</v>
      </c>
      <c r="AD4" s="1" t="s">
        <v>93</v>
      </c>
      <c r="AE4" s="1" t="s">
        <v>94</v>
      </c>
      <c r="AF4" s="1" t="s">
        <v>95</v>
      </c>
      <c r="AG4" s="1" t="s">
        <v>96</v>
      </c>
      <c r="AH4" s="1" t="s">
        <v>97</v>
      </c>
      <c r="AI4" s="1" t="s">
        <v>98</v>
      </c>
      <c r="AJ4" s="6" t="s">
        <v>99</v>
      </c>
      <c r="AK4" s="1" t="s">
        <v>100</v>
      </c>
      <c r="AL4" s="1" t="s">
        <v>101</v>
      </c>
      <c r="AM4" s="1" t="s">
        <v>102</v>
      </c>
      <c r="AN4" s="1" t="s">
        <v>103</v>
      </c>
      <c r="AO4" s="1" t="s">
        <v>104</v>
      </c>
      <c r="AP4" s="1" t="s">
        <v>105</v>
      </c>
      <c r="AQ4" s="1" t="s">
        <v>106</v>
      </c>
      <c r="AR4" s="1" t="s">
        <v>107</v>
      </c>
      <c r="AS4" s="1" t="s">
        <v>108</v>
      </c>
      <c r="AT4" s="1" t="s">
        <v>109</v>
      </c>
      <c r="AU4" s="1" t="s">
        <v>110</v>
      </c>
      <c r="AV4" s="1" t="s">
        <v>111</v>
      </c>
      <c r="AW4" s="1" t="s">
        <v>112</v>
      </c>
      <c r="AX4" s="1" t="s">
        <v>113</v>
      </c>
      <c r="AY4" s="6" t="s">
        <v>114</v>
      </c>
      <c r="AZ4" s="4" t="s">
        <v>115</v>
      </c>
      <c r="BA4" s="6" t="s">
        <v>116</v>
      </c>
      <c r="BB4" s="9" t="s">
        <v>117</v>
      </c>
      <c r="BC4" s="1" t="s">
        <v>118</v>
      </c>
      <c r="BD4" s="1" t="s">
        <v>119</v>
      </c>
      <c r="BE4" s="9" t="s">
        <v>120</v>
      </c>
      <c r="BF4" s="9" t="s">
        <v>121</v>
      </c>
      <c r="BG4" s="1" t="s">
        <v>122</v>
      </c>
      <c r="BH4" s="1" t="s">
        <v>123</v>
      </c>
      <c r="BI4" s="6" t="s">
        <v>124</v>
      </c>
      <c r="BJ4" s="6" t="s">
        <v>125</v>
      </c>
      <c r="BK4" s="1" t="s">
        <v>126</v>
      </c>
      <c r="BL4" s="1" t="s">
        <v>127</v>
      </c>
      <c r="BM4" s="1" t="s">
        <v>128</v>
      </c>
      <c r="BN4" s="1" t="s">
        <v>129</v>
      </c>
      <c r="BO4" s="1" t="s">
        <v>130</v>
      </c>
      <c r="BP4" s="1" t="s">
        <v>131</v>
      </c>
      <c r="BQ4" s="11" t="s">
        <v>132</v>
      </c>
    </row>
    <row r="5" spans="1:69">
      <c r="A5" s="12">
        <v>1</v>
      </c>
      <c r="B5" s="12" t="s">
        <v>133</v>
      </c>
      <c r="C5" s="12" t="s">
        <v>134</v>
      </c>
      <c r="D5" s="12" t="s">
        <v>135</v>
      </c>
      <c r="E5" s="12" t="s">
        <v>136</v>
      </c>
      <c r="F5" s="12" t="s">
        <v>137</v>
      </c>
      <c r="G5" s="12" t="s">
        <v>138</v>
      </c>
      <c r="H5" s="13">
        <f>I5+AZ5+BQ5</f>
        <v>23.1875</v>
      </c>
      <c r="I5" s="14">
        <f>MIN(J5+T5+AC5+AJ5+AY5,$I$3)</f>
        <v>5.5</v>
      </c>
      <c r="J5" s="15">
        <f>MIN(SUM(K5:S5),$J$3)</f>
        <v>4</v>
      </c>
      <c r="K5" s="15">
        <v>0</v>
      </c>
      <c r="L5" s="15">
        <v>0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>MIN(SUM(U5:AB5),$T$3)</f>
        <v>0.5</v>
      </c>
      <c r="U5" s="15">
        <v>0</v>
      </c>
      <c r="V5" s="15">
        <v>0</v>
      </c>
      <c r="W5" s="16">
        <v>0</v>
      </c>
      <c r="X5" s="16">
        <v>0</v>
      </c>
      <c r="Y5" s="15">
        <v>0</v>
      </c>
      <c r="Z5" s="16">
        <v>0</v>
      </c>
      <c r="AA5" s="15">
        <v>0</v>
      </c>
      <c r="AB5" s="16">
        <v>0.5</v>
      </c>
      <c r="AC5" s="16">
        <f>MIN(SUM(AD5:AI5),$AC$3)</f>
        <v>1</v>
      </c>
      <c r="AD5" s="15"/>
      <c r="AE5" s="15"/>
      <c r="AF5" s="15">
        <v>1</v>
      </c>
      <c r="AG5" s="15"/>
      <c r="AH5" s="15"/>
      <c r="AI5" s="16"/>
      <c r="AJ5" s="14">
        <f>MIN(AK5+AV5,$AJ$3)</f>
        <v>0</v>
      </c>
      <c r="AK5" s="14">
        <f>MIN(SUM(AL5:AU5),$AK$3)</f>
        <v>0</v>
      </c>
      <c r="AL5" s="15"/>
      <c r="AM5" s="16"/>
      <c r="AN5" s="17"/>
      <c r="AO5" s="14"/>
      <c r="AP5" s="17"/>
      <c r="AQ5" s="14"/>
      <c r="AR5" s="17"/>
      <c r="AS5" s="15"/>
      <c r="AT5" s="14"/>
      <c r="AU5" s="17"/>
      <c r="AV5" s="17">
        <f>MIN(SUM(AW5:AX5),$AV$3)</f>
        <v>0</v>
      </c>
      <c r="AW5" s="16"/>
      <c r="AX5" s="17"/>
      <c r="AY5" s="16"/>
      <c r="AZ5" s="13">
        <f>MIN(BA5+BI5+BJ5,$AZ$3)</f>
        <v>17.6875</v>
      </c>
      <c r="BA5" s="14">
        <f>MIN(BB5+BE5+BF5,$BA$3)</f>
        <v>7</v>
      </c>
      <c r="BB5" s="14">
        <f>MIN(SUM(BC5:BD5),$BB$3)</f>
        <v>7</v>
      </c>
      <c r="BC5" s="17">
        <v>7</v>
      </c>
      <c r="BD5" s="14">
        <v>0</v>
      </c>
      <c r="BE5" s="16"/>
      <c r="BF5" s="15">
        <f>MIN(SUM(BG5:BH5),$BF$3)</f>
        <v>0</v>
      </c>
      <c r="BG5" s="15"/>
      <c r="BH5" s="15"/>
      <c r="BI5" s="16">
        <v>0</v>
      </c>
      <c r="BJ5" s="13">
        <v>10.6875</v>
      </c>
      <c r="BK5" s="16">
        <v>0</v>
      </c>
      <c r="BL5" s="13">
        <v>0</v>
      </c>
      <c r="BM5" s="14">
        <v>6</v>
      </c>
      <c r="BN5" s="14">
        <v>0</v>
      </c>
      <c r="BO5" s="14">
        <v>3</v>
      </c>
      <c r="BP5" s="13">
        <v>1.6875</v>
      </c>
      <c r="BQ5" s="13"/>
    </row>
  </sheetData>
  <mergeCells count="68">
    <mergeCell ref="BO1:BO2"/>
    <mergeCell ref="BP1:BP2"/>
    <mergeCell ref="BQ1:BQ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11_Μοριοδότηση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2025-06-18T07:26:34Z</dcterms:created>
  <dcterms:modified xsi:type="dcterms:W3CDTF">2025-06-18T07:33:15Z</dcterms:modified>
</cp:coreProperties>
</file>