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72_Μοριοδότηση" sheetId="1" r:id="rId1"/>
  </sheets>
  <calcPr fullCalcOnLoad="1"/>
</workbook>
</file>

<file path=xl/sharedStrings.xml><?xml version="1.0" encoding="utf-8"?>
<sst xmlns="http://schemas.openxmlformats.org/spreadsheetml/2006/main" count="139" uniqueCount="139">
  <si>
    <t>α/α</t>
  </si>
  <si>
    <t xml:space="preserve">Α.Π._x000D_
ΑΙΤΗΣΗΣ</t>
  </si>
  <si>
    <t xml:space="preserve">Α.Μ._x000D_
ΥΠΟΨΗΦΙΟΥ</t>
  </si>
  <si>
    <t xml:space="preserve">ΟΝΟΜΑΤΕΠΩΝΥΜΟ_x000D_
ΥΠΟΨΗΦΙΟΥ</t>
  </si>
  <si>
    <t xml:space="preserve">ΚΛΑΔΟΣ_x000D_
ΥΠΟΨΗΦΙΟΥ</t>
  </si>
  <si>
    <t xml:space="preserve">ΒΑΘΜΙΔΑ_x000D_
ΕΚΠΑΙΔΕΥΣΗΣ</t>
  </si>
  <si>
    <t xml:space="preserve">ΠΕΡΙΦΕΡΕΙΑΚΗ_x000D_
ΔΙΕΥΘΥΝΣΗ_x000D_
ΑΙΤΗΣΗΣ</t>
  </si>
  <si>
    <t xml:space="preserve">ΤΙΤΛΟΣ_x000D_
ΚΡΙΤΗΡΙΟΥ</t>
  </si>
  <si>
    <t xml:space="preserve">ΕΠΙΣΤΗΜΟΝΙΚΗ -_x000D_
ΠΑΙΔΑΓΩΓΙΚΗ ΣΥΓΚΡΟΤΗΣΗ</t>
  </si>
  <si>
    <t xml:space="preserve">ΤΙΤΛΟΙ_x000D_
ΣΠΟΥΔΩΝ</t>
  </si>
  <si>
    <t xml:space="preserve">ΔΙΔΑΚΤΟΡΙΚΟ_x000D_
ΔΙΠΛΩΜΑ_x000D_
(1ο - συναφές)</t>
  </si>
  <si>
    <t xml:space="preserve">ΔΙΔΑΚΤΟΡΙΚΟ_x000D_
ΔΙΠΛΩΜΑ_x000D_
(2ο ή _x000D_
μη συναφές)</t>
  </si>
  <si>
    <t xml:space="preserve">ΜΕΤΑΠΤΥΧΙΑΚΟ_x000D_
ΔΙΠΛΩΜΑ_x000D_
(1ο - συναφές)</t>
  </si>
  <si>
    <t xml:space="preserve">ΜΕΤΑΠΤΥΧΙΑΚΟ_x000D_
ΔΙΠΛΩΜΑ_x000D_
(2ο ή _x000D_
μη συναφές)</t>
  </si>
  <si>
    <t xml:space="preserve">ΤΙΤΛΟΣ_x000D_
ΔΙΔΑΣΚΑΛΕΙΟΥ_x000D_
ΜΕΤΕΚΠΑΙΔΕΥΣΗΣ</t>
  </si>
  <si>
    <t xml:space="preserve">2ο ΠΤΥΧΙΟ_x000D_
(Α.Ε.Ι. ή _x000D_
Τ.Ε.Ι. 4-ετές)</t>
  </si>
  <si>
    <t xml:space="preserve">2ο ΠΤΥΧΙΟ_x000D_
(Τ.Ε.Ι. &lt; 4-ετές)</t>
  </si>
  <si>
    <t xml:space="preserve">ΠΤΥΧΙΟ_x000D_
Ε.Σ.Δ.Δ.Α.</t>
  </si>
  <si>
    <t xml:space="preserve">3ο ΠΤΥΧΙΟ_x000D_
(Α.Ε.Ι. ή_x000D_
Τ.Ε.Ι.)</t>
  </si>
  <si>
    <t>ΕΠΙΜΟΡΦΩΣΗ</t>
  </si>
  <si>
    <t xml:space="preserve">Σ.Ε.Λ.Μ.Ε._x000D_
Σ.Ε.Λ.Δ.Ε._x000D_
Α.Σ.ΠΑΙ.Τ.Ε._x000D_
Σ.Ε.Λ.Ε.Τ.Ε.</t>
  </si>
  <si>
    <t xml:space="preserve">Α.Ε.Ι._x000D_
(τουλάχιστον 300 ώρες ή_x000D_
9 μήνες)</t>
  </si>
  <si>
    <t xml:space="preserve">ΠΕ.Κ.Ε.Σ._x000D_
Π.Ε.Κ._x000D_
Ι.Ε.Π. _x000D_
Π.Ι._x000D_
Ο.ΕΠ.ΕΚ._x000D_
κ.λ.π.</t>
  </si>
  <si>
    <t xml:space="preserve">Ε.Κ.Δ.Δ.Α._x000D_
Δ.Ο.Ε._x000D_
Ο.Λ.Μ.Ε.</t>
  </si>
  <si>
    <t xml:space="preserve">Μείζον_x000D_
Πρόγραμμα_x000D_
Επιμόρφωσης _x000D_
Εκπαιδευτικών</t>
  </si>
  <si>
    <t xml:space="preserve">Θεματικές_x000D_
Ενότητες_x000D_
Ε.Α.Π.</t>
  </si>
  <si>
    <t>Τ.Π.Ε. Β Επιπέδου</t>
  </si>
  <si>
    <t>Τ.Π.Ε. Β1 Επιπέδου</t>
  </si>
  <si>
    <t xml:space="preserve">ΞΕΝΕΣ_x000D_
ΓΛΩΣΣΕΣ</t>
  </si>
  <si>
    <t xml:space="preserve">1η ΞΕΝΗ_x000D_
ΓΛΩΣΣΑ_x000D_
(Γ2)</t>
  </si>
  <si>
    <t xml:space="preserve">1η ΞΕΝΗ_x000D_
ΓΛΩΣΣΑ_x000D_
(Γ1)</t>
  </si>
  <si>
    <t xml:space="preserve">1η ΞΕΝΗ_x000D_
ΓΛΩΣΣΑ_x000D_
(Β2)</t>
  </si>
  <si>
    <t xml:space="preserve">2η ΞΕΝΗ_x000D_
ΓΛΩΣΣΑ_x000D_
(Γ2)</t>
  </si>
  <si>
    <t xml:space="preserve">2η ΞΕΝΗ_x000D_
ΓΛΩΣΣΑ_x000D_
(Γ1)</t>
  </si>
  <si>
    <t xml:space="preserve">2η ΞΕΝΗ_x000D_
ΓΛΩΣΣΑ_x000D_
(Β2)</t>
  </si>
  <si>
    <t xml:space="preserve">ΣΥΓΓΡΑΦΙΚΟ -_x000D_
ΕΡΕΥΝΗΤΙΚΟ_x000D_
ΕΡΓΟ</t>
  </si>
  <si>
    <t xml:space="preserve">Βιβλία, Συλλογικοί Τόμοι,_x000D_
Πρακτικά Συνεδρίων, _x000D_
Επιμορφωτικό Υλικό</t>
  </si>
  <si>
    <t xml:space="preserve">ΒΙΒΛΙΑ_x000D_
ΔΙΕΘΝΩΝ_x000D_
ΟΙΚΩΝ_x000D_
(ΙSΒΝ)</t>
  </si>
  <si>
    <t xml:space="preserve">ΒΙΒΛΙΑ_x000D_
ΕΛΛΗΝΙΚΩΝ_x000D_
ΟΙΚΩΝ_x000D_
(ΙSΒΝ)</t>
  </si>
  <si>
    <t xml:space="preserve">ΚΕΦΑΛΑΙΑ_x000D_
ΤΟΜΩΝ_x000D_
ΔΙΕΘΝΩΝ_x000D_
ΟΙΚΩΝ_x000D_
(ΙSΒΝ)</t>
  </si>
  <si>
    <t xml:space="preserve">ΚΕΦΑΛΑΙΑ_x000D_
ΤΟΜΩΝ_x000D_
ΕΛΛΗΝΙΚΩΝ_x000D_
ΟΙΚΩΝ_x000D_
(ΙSΒΝ)</t>
  </si>
  <si>
    <t xml:space="preserve">ΠΡΑΚΤΙΚΑ _x000D_
ΔΙΕΘΝΩΝ_x000D_
ΣΥΝΕΔΡΙΩΝ_x000D_
(ΙSΒΝ ή _x000D_
ISSN)</t>
  </si>
  <si>
    <t xml:space="preserve">ΠΡΑΚΤΙΚΑ _x000D_
ΕΛΛΗΝΙΚΩΝ_x000D_
ΣΥΝΕΔΡΙΩΝ_x000D_
(ΙSΒΝ ή _x000D_
ISSN)</t>
  </si>
  <si>
    <t xml:space="preserve">ΣΧΟΛΙΚΟ_x000D_
ΕΓΧΕΙΡΙΔΙΟ_x000D_
ή_x000D_
ΔΙΔΑΚΤΙΚΟ_x000D_
ΒΙΒΛΙΟ</t>
  </si>
  <si>
    <t xml:space="preserve">ΟΜΑΔΑ_x000D_
ΣΥΝΤΑΞΗΣ_x000D_
Α.Π.Σ. - Δ.Ε.Π.Π.Σ._x000D_
κ.λ.π.</t>
  </si>
  <si>
    <t xml:space="preserve">ΔΗΜΙΟΥΡΓΙΑ_x000D_
ΕΚΠΑΙΔΕΥΤΙΚΟΥ_x000D_
ΛΟΓΙΣΜΙΚΟΥ</t>
  </si>
  <si>
    <t xml:space="preserve">ΔΗΜΙΟΥΡΓΙΑ_x000D_
ΕΠΙΜΟΡΦΩΤΙΚΟΥ_x000D_
ΥΛΙΚΟΥ</t>
  </si>
  <si>
    <t>Άρθρα</t>
  </si>
  <si>
    <t xml:space="preserve">ΑΡΘΡΑ_x000D_
ΔΙΕΘΝΩΝ_x000D_
ΠΕΡΙΟΔΙΚΩΝ_x000D_
(ΙSSΝ)</t>
  </si>
  <si>
    <t xml:space="preserve">ΑΡΘΡΑ_x000D_
ΕΛΛΗΝΙΚΩΝ_x000D_
ΠΕΡΙΟΔΙΚΩΝ_x000D_
(ΙSSΝ)</t>
  </si>
  <si>
    <t xml:space="preserve">ΔΙΔΑΚΤΙΚΟ_x000D_
ΕΡΓΟ_x000D_
στην_x000D_
ΑΝΩΤΑΤΗ</t>
  </si>
  <si>
    <t>ΔΙΔΑΚΤΙΚΗ-ΣΥΜΒΟΥΛΕΥΤΙΚΗ ΚΑΘΟΔΗΓΗΣΗ</t>
  </si>
  <si>
    <t xml:space="preserve">Ανώτατο_x000D_
όριο_x000D_
περ. α) έως γ)</t>
  </si>
  <si>
    <t xml:space="preserve">ΔΙΔΑΚΤΙΚΗ_x000D_
ΕΜΠΕΙΡΙΑ</t>
  </si>
  <si>
    <t xml:space="preserve">ΔΙΔΑΚΤΙΚΗ _x000D_
ΕΜΠΕΙΡΙΑ_x000D_
σε σχολικές μονάδες, κ.λ.π.</t>
  </si>
  <si>
    <t xml:space="preserve">ΔΙΔΑΚΤΙΚΗ _x000D_
ΕΜΠΕΙΡΙΑ_x000D_
σε πειραματικά_x000D_
σχολεία_x000D_
(επιπλέον_x000D_
μοριοδότηση)</t>
  </si>
  <si>
    <t xml:space="preserve">ΠΑΡΟΧΗ_x000D_
ΕΠΙΜΟΡΦΩΤΙΚΟΥ_x000D_
ΕΡΓΟΥ</t>
  </si>
  <si>
    <t xml:space="preserve">ΣΥΜΜΕΤΟΧΗ_x000D_
σε_x000D_
ΕΡΕΥΝΗΤΙΚΑ_x000D_
ΠΡΟΓΡΑΜΜΑΤΑ</t>
  </si>
  <si>
    <t xml:space="preserve">Ι.Ε.Π._x000D_
Π.Ι._x000D_
Α.Ε.Ι._x000D_
κ.λ.π.</t>
  </si>
  <si>
    <t xml:space="preserve">Ε.Ε._x000D_
και_x000D_
ΔΙΕΘΝΕΙΣ_x000D_
ΟΡΓΑΝΙΣΜΟΙ</t>
  </si>
  <si>
    <t xml:space="preserve">ΣΥΜΒΟΥΛΕΥΤΙΚΟ -_x000D_
ΚΑΘΟΔΗΓΗΤΙΚΟ_x000D_
ΕΡΓΟ</t>
  </si>
  <si>
    <t xml:space="preserve">ΔΙΟΙΚΗΤΙΚΗ -_x000D_
ΥΠΟΣΤΗΡΙΚΤΙΚΗ_x000D_
ΕΜΠΕΙΡΙΑ</t>
  </si>
  <si>
    <t xml:space="preserve">Περιφ. Δ/ντες,_x000D_
Συντονιστές_x000D_
Εκπ/σης Εξωτερ.,_x000D_
Προϊσταμένοι_x000D_
Δ/νσης Υ.ΠΑΙ.Θ.</t>
  </si>
  <si>
    <t xml:space="preserve">Δ/ντες Εκπ/σης,_x000D_
Προϊσταμένοι_x000D_
Γραφείων Εκπ/σης, _x000D_
Σύμβουλοι Α' Ι.Ε.Π.,_x000D_
Πάρεδροι Π.Ι.,_x000D_
κ.λ.π.</t>
  </si>
  <si>
    <t xml:space="preserve">Προϊσταμένοι_x000D_
Τμήματος Υ.ΠΑΙ.Θ.,_x000D_
Προϊσταμένοι_x000D_
Εκπ/κων Θεμάτων, _x000D_
ΚΕ.Δ.Α.Σ.Υ., Κ.Ε.Σ.Υ., κ.λ.π.,_x000D_
Σύμβουλοι Β' Ι.Ε.Π.,_x000D_
Δ/ντες &amp; Υδ/ντες Π.Ε.Κ.,_x000D_
Διευθυντές Σχολείων, κ.λ.π.</t>
  </si>
  <si>
    <t xml:space="preserve">Προϊσταμένοι_x000D_
Νηπιαγωγείων &amp; _x000D_
Ολιγοθεσίων Δ.Σ.,_x000D_
Υποδιευθυντές _x000D_
Σχολείων, _x000D_
κ.λ.π</t>
  </si>
  <si>
    <t xml:space="preserve">ΚΕ.Δ.Α.Σ.Υ._x000D_
Κ.Ε.Σ.Υ._x000D_
Ε.Κ.Φ.Ε_x000D_
Σ.Σ.Ν._x000D_
ΚΕ. ΠΛΗ.ΝΕ.Τ._x000D_
κ.λ.π.</t>
  </si>
  <si>
    <t xml:space="preserve">Απόσπαση_x000D_
σε υπηρεσίες_x000D_
Υ.ΠΑΙ.Θ.</t>
  </si>
  <si>
    <t>Προσωπικότητας - Γενικής Συγκρότησης</t>
  </si>
  <si>
    <t>Το ανώτατο όριο μοριοδότησης Δ/ντη, Υδ/ντή και Προϊσταμένου σχολικής μονάδας είναι 6.</t>
  </si>
  <si>
    <t xml:space="preserve">Ανώτατο_x000D_
όριο:</t>
  </si>
  <si>
    <t xml:space="preserve">ΣΥΝΟΛΟ_x000D_
ΜΟΡΙΩΝ_x000D_
(2)+(3)</t>
  </si>
  <si>
    <t xml:space="preserve">(2) =_x000D_
(2α)+(2β)+_x000D_
(2γ)+(2δ)+(2ε)</t>
  </si>
  <si>
    <t xml:space="preserve">(2α) = _x000D_
(2αα)+(2αβ)+(2αγ)+_x000D_
(2αδ)+(2αε)+(2αστ)+_x000D_
(2αζ)+(2αη)+(2αθ)</t>
  </si>
  <si>
    <t>(2αα)</t>
  </si>
  <si>
    <t>(2αβ)</t>
  </si>
  <si>
    <t>(2αγ)</t>
  </si>
  <si>
    <t>(2αδ)</t>
  </si>
  <si>
    <t>(2αε)</t>
  </si>
  <si>
    <t>(2αστ)</t>
  </si>
  <si>
    <t>(2αζ)</t>
  </si>
  <si>
    <t>(2αη)</t>
  </si>
  <si>
    <t>(2αθ)</t>
  </si>
  <si>
    <t xml:space="preserve">(2β) = _x000D_
(2βα)+(2ββ)+(2βγ)+_x000D_
(2βδ)+(2βε)+(2βστ)_x000D_
+(2βζ)+(2βη)</t>
  </si>
  <si>
    <t>(2βα)</t>
  </si>
  <si>
    <t>(2ββ)</t>
  </si>
  <si>
    <t>(2βγ)</t>
  </si>
  <si>
    <t>(2βδ)</t>
  </si>
  <si>
    <t>(2βε)</t>
  </si>
  <si>
    <t>(2βστ)</t>
  </si>
  <si>
    <t>(2βζ)</t>
  </si>
  <si>
    <t>(2βη)</t>
  </si>
  <si>
    <t xml:space="preserve">(2γ) = _x000D_
(2γα)+(2γβ)+_x000D_
(2γγ)+(2γδ)+_x000D_
(2γε)+(2γστ)</t>
  </si>
  <si>
    <t>(2γα)</t>
  </si>
  <si>
    <t>(2γβ)</t>
  </si>
  <si>
    <t>(2γγ)</t>
  </si>
  <si>
    <t>(2γδ)</t>
  </si>
  <si>
    <t>(2γε)</t>
  </si>
  <si>
    <t>(2γστ)</t>
  </si>
  <si>
    <t xml:space="preserve">(2δ) = _x000D_
(2δα)+(2δβ)</t>
  </si>
  <si>
    <t xml:space="preserve">(2δα) =_x000D_
(2δα.i)+(2δα.ii)+(2δα.iii)+_x000D_
(2δα.iv)+(2δα.v)+(2δα.vi)+_x000D_
(2δα.vii)+(2δα.viii)+_x000D_
(2δα.ix)+(2δα.x)</t>
  </si>
  <si>
    <t>(2δα.i)</t>
  </si>
  <si>
    <t>(2δα.ii)</t>
  </si>
  <si>
    <t>(2δα.iii)</t>
  </si>
  <si>
    <t>(2δα.iv)</t>
  </si>
  <si>
    <t>(2δα.v)</t>
  </si>
  <si>
    <t>(2δα.vi)</t>
  </si>
  <si>
    <t>(2δα.vii)</t>
  </si>
  <si>
    <t>(2δα.viii)</t>
  </si>
  <si>
    <t>(2δα.ix)</t>
  </si>
  <si>
    <t>(2δα.x)</t>
  </si>
  <si>
    <t xml:space="preserve">(2δβ) =_x000D_
(2δβ.i)+(2δβ.ii)</t>
  </si>
  <si>
    <t>(2δβ.i)</t>
  </si>
  <si>
    <t>(2δβ.ii)</t>
  </si>
  <si>
    <t>(2ε)</t>
  </si>
  <si>
    <t xml:space="preserve">(3) =_x000D_
[A]+(3δ)+(3ε)</t>
  </si>
  <si>
    <t xml:space="preserve">[Α] =_x000D_
(3α)+(3β)+_x000D_
(3γ)</t>
  </si>
  <si>
    <t xml:space="preserve">(3α) = _x000D_
(3αα)+(3αβ)</t>
  </si>
  <si>
    <t>(3αα)</t>
  </si>
  <si>
    <t>(3αβ)</t>
  </si>
  <si>
    <t>(3β)</t>
  </si>
  <si>
    <t xml:space="preserve">(3γ) = _x000D_
(3γα)+(3γβ)</t>
  </si>
  <si>
    <t>(3γα)</t>
  </si>
  <si>
    <t>(3γβ)</t>
  </si>
  <si>
    <t>(3δ)</t>
  </si>
  <si>
    <t xml:space="preserve">(3ε) = _x000D_
(3εα)+(3εβ)+_x000D_
(3εγ)+(3εδ)+_x000D_
(3εε)+(3εστ)</t>
  </si>
  <si>
    <t>(3εα)</t>
  </si>
  <si>
    <t>(3εβ)</t>
  </si>
  <si>
    <t>(3εγ)</t>
  </si>
  <si>
    <t>(3εδ)</t>
  </si>
  <si>
    <t>(3εε)</t>
  </si>
  <si>
    <t>(3εστ)</t>
  </si>
  <si>
    <t/>
  </si>
  <si>
    <t>354334010.1</t>
  </si>
  <si>
    <t>590263</t>
  </si>
  <si>
    <t>ΘΕΟΔΩΣΗΣ ΔΙΟΝΥΣΙΟΣ</t>
  </si>
  <si>
    <t>ΠΕ11</t>
  </si>
  <si>
    <t>Α/ΘΜΙΑ</t>
  </si>
  <si>
    <t>ΔΙΕΥΘΥΝΣΗ Π.Ε. ΖΑΚΥΝΘΟΥ</t>
  </si>
</sst>
</file>

<file path=xl/styles.xml><?xml version="1.0" encoding="utf-8"?>
<styleSheet xmlns="http://schemas.openxmlformats.org/spreadsheetml/2006/main">
  <numFmts count="5">
    <numFmt numFmtId="164" formatCode="#"/>
    <numFmt numFmtId="165" formatCode="#,##0.0;;"/>
    <numFmt numFmtId="166" formatCode="#,##0.00;;"/>
    <numFmt numFmtId="167" formatCode="#,##0.000;;"/>
    <numFmt numFmtId="168" formatCode="#,##0.0000;;"/>
  </numFmts>
  <fonts count="3">
    <font>
      <sz val="11"/>
      <name val="Calibri"/>
    </font>
    <font>
      <b/>
      <sz val="11"/>
      <name val="Calibri"/>
    </font>
    <font>
      <b/>
      <u/>
      <sz val="11"/>
      <name val="Calibri"/>
    </font>
  </fonts>
  <fills count="5">
    <fill>
      <patternFill patternType="none"/>
    </fill>
    <fill>
      <patternFill patternType="gray125"/>
    </fill>
    <fill>
      <patternFill patternType="solid">
        <fgColor rgb="0092D050" tint="0"/>
      </patternFill>
    </fill>
    <fill>
      <patternFill patternType="solid">
        <fgColor rgb="00FFFF00" tint="0"/>
      </patternFill>
    </fill>
    <fill>
      <patternFill patternType="solid">
        <fgColor rgb="00FFC000" tint="0"/>
      </patternFill>
    </fill>
  </fills>
  <borders count="5">
    <border>
      <left/>
      <right/>
      <top/>
      <bottom/>
      <diagonal/>
    </border>
    <border>
      <left/>
      <right style="thin"/>
      <top/>
      <bottom style="medium"/>
      <diagonal/>
    </border>
    <border>
      <left/>
      <right style="thin"/>
      <top/>
      <bottom style="thin"/>
      <diagonal/>
    </border>
    <border>
      <left/>
      <right style="medium"/>
      <top/>
      <bottom style="thin"/>
      <diagonal/>
    </border>
    <border>
      <left/>
      <right style="medium"/>
      <top/>
      <bottom style="medium"/>
      <diagonal/>
    </border>
  </borders>
  <cellStyleXfs count="1">
    <xf numFmtId="0" fontId="0" applyProtection="1"/>
  </cellStyleXfs>
  <cellXfs count="27">
    <xf numFmtId="0" fontId="0" xfId="0" applyProtection="1"/>
    <xf numFmtId="0" fontId="1" applyFont="1" borderId="1" applyBorder="1" applyProtection="1" applyAlignment="1">
      <alignment horizontal="center" vertical="center"/>
    </xf>
    <xf numFmtId="0" fontId="1" applyFont="1" borderId="1" applyBorder="1" applyProtection="1" applyAlignment="1">
      <alignment horizontal="center" vertical="center" wrapText="1"/>
    </xf>
    <xf numFmtId="0" fontId="1" applyFont="1" borderId="2" applyBorder="1" applyProtection="1" applyAlignment="1">
      <alignment horizontal="center" vertical="center" wrapText="1"/>
    </xf>
    <xf numFmtId="0" fontId="1" applyFont="1" borderId="2" applyBorder="1" applyProtection="1" applyAlignment="1">
      <alignment horizontal="center" vertical="center"/>
    </xf>
    <xf numFmtId="0" fontId="1" applyFont="1" fillId="2" applyFill="1" borderId="2" applyBorder="1" applyProtection="1" applyAlignment="1">
      <alignment horizontal="center" vertical="center" wrapText="1"/>
    </xf>
    <xf numFmtId="0" fontId="1" applyFont="1" fillId="2" applyFill="1" borderId="2" applyBorder="1" applyProtection="1" applyAlignment="1">
      <alignment horizontal="center" vertical="center"/>
    </xf>
    <xf numFmtId="0" fontId="1" applyFont="1" fillId="2" applyFill="1" borderId="1" applyBorder="1" applyProtection="1" applyAlignment="1">
      <alignment horizontal="center" vertical="center" wrapText="1"/>
    </xf>
    <xf numFmtId="0" fontId="2" applyFont="1" fillId="3" applyFill="1" borderId="2" applyBorder="1" applyProtection="1" applyAlignment="1">
      <alignment horizontal="center" vertical="center" wrapText="1"/>
    </xf>
    <xf numFmtId="0" fontId="1" applyFont="1" fillId="3" applyFill="1" borderId="2" applyBorder="1" applyProtection="1" applyAlignment="1">
      <alignment horizontal="center" vertical="center"/>
    </xf>
    <xf numFmtId="0" fontId="1" applyFont="1" fillId="3" applyFill="1" borderId="2" applyBorder="1" applyProtection="1" applyAlignment="1">
      <alignment horizontal="center" vertical="center" wrapText="1"/>
    </xf>
    <xf numFmtId="0" fontId="1" applyFont="1" fillId="3" applyFill="1" borderId="1" applyBorder="1" applyProtection="1" applyAlignment="1">
      <alignment horizontal="center" vertical="center" wrapText="1"/>
    </xf>
    <xf numFmtId="0" fontId="0" borderId="2" applyBorder="1" applyProtection="1" applyAlignment="1">
      <alignment horizontal="center" vertical="center" wrapText="1"/>
    </xf>
    <xf numFmtId="0" fontId="0" borderId="2" applyBorder="1" applyProtection="1" applyAlignment="1">
      <alignment horizontal="center" vertical="center"/>
    </xf>
    <xf numFmtId="0" fontId="2" applyFont="1" fillId="4" applyFill="1" borderId="2" applyBorder="1" applyProtection="1" applyAlignment="1">
      <alignment horizontal="center" vertical="center" wrapText="1"/>
    </xf>
    <xf numFmtId="0" fontId="1" applyFont="1" fillId="4" applyFill="1" borderId="2" applyBorder="1" applyProtection="1" applyAlignment="1">
      <alignment horizontal="center" vertical="center"/>
    </xf>
    <xf numFmtId="0" fontId="1" applyFont="1" fillId="4" applyFill="1" borderId="2" applyBorder="1" applyProtection="1" applyAlignment="1">
      <alignment horizontal="center" vertical="center" wrapText="1"/>
    </xf>
    <xf numFmtId="0" fontId="1" applyFont="1" fillId="4" applyFill="1" borderId="1" applyBorder="1" applyProtection="1" applyAlignment="1">
      <alignment horizontal="center" vertical="center" wrapText="1"/>
    </xf>
    <xf numFmtId="0" fontId="1" applyFont="1" fillId="2" applyFill="1" borderId="3" applyBorder="1" applyProtection="1" applyAlignment="1">
      <alignment horizontal="center" vertical="center" wrapText="1"/>
    </xf>
    <xf numFmtId="0" fontId="1" applyFont="1" fillId="2" applyFill="1" borderId="3" applyBorder="1" applyProtection="1" applyAlignment="1">
      <alignment horizontal="center" vertical="center"/>
    </xf>
    <xf numFmtId="0" fontId="1" applyFont="1" fillId="2" applyFill="1" borderId="4" applyBorder="1" applyProtection="1" applyAlignment="1">
      <alignment horizontal="center" vertical="center" wrapText="1"/>
    </xf>
    <xf numFmtId="0" fontId="0" borderId="2" applyBorder="1" applyProtection="1"/>
    <xf numFmtId="168" applyNumberFormat="1" fontId="0" borderId="2" applyBorder="1" applyProtection="1" applyAlignment="1">
      <alignment horizontal="center"/>
    </xf>
    <xf numFmtId="167" applyNumberFormat="1" fontId="0" borderId="2" applyBorder="1" applyProtection="1" applyAlignment="1">
      <alignment horizontal="center"/>
    </xf>
    <xf numFmtId="164" applyNumberFormat="1" fontId="0" borderId="2" applyBorder="1" applyProtection="1" applyAlignment="1">
      <alignment horizontal="center"/>
    </xf>
    <xf numFmtId="165" applyNumberFormat="1" fontId="0" borderId="2" applyBorder="1" applyProtection="1" applyAlignment="1">
      <alignment horizontal="center"/>
    </xf>
    <xf numFmtId="166" applyNumberFormat="1" fontId="0" borderId="2" applyBorder="1" applyProtection="1" applyAlignment="1">
      <alignment horizontal="center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 xmlns:xr="http://schemas.microsoft.com/office/spreadsheetml/2014/revision" xmlns:mc="http://schemas.openxmlformats.org/markup-compatibility/2006" mc:Ignorable="xr">
  <dimension ref="A1:BQ5"/>
  <sheetViews>
    <sheetView workbookViewId="0"/>
  </sheetViews>
  <sheetFormatPr defaultRowHeight="15"/>
  <cols>
    <col min="1" max="1" width="8" customWidth="1"/>
    <col min="2" max="2" width="17" customWidth="1"/>
    <col min="3" max="3" width="23" customWidth="1"/>
    <col min="4" max="4" width="53" customWidth="1"/>
    <col min="5" max="5" width="25" customWidth="1"/>
    <col min="6" max="6" width="25" customWidth="1"/>
    <col min="7" max="7" width="30" customWidth="1"/>
    <col min="8" max="8" width="25" customWidth="1"/>
    <col min="9" max="9" width="25" customWidth="1"/>
    <col min="10" max="10" width="25" customWidth="1"/>
    <col min="11" max="11" width="17" customWidth="1"/>
    <col min="12" max="12" width="17" customWidth="1"/>
    <col min="13" max="13" width="17" customWidth="1"/>
    <col min="14" max="14" width="17" customWidth="1"/>
    <col min="15" max="15" width="17" customWidth="1"/>
    <col min="16" max="16" width="17" customWidth="1"/>
    <col min="17" max="17" width="17" customWidth="1"/>
    <col min="18" max="18" width="17" customWidth="1"/>
    <col min="19" max="19" width="17" customWidth="1"/>
    <col min="20" max="20" width="25" customWidth="1"/>
    <col min="21" max="21" width="17" customWidth="1"/>
    <col min="22" max="22" width="17" customWidth="1"/>
    <col min="23" max="23" width="17" customWidth="1"/>
    <col min="24" max="24" width="17" customWidth="1"/>
    <col min="25" max="25" width="17" customWidth="1"/>
    <col min="26" max="26" width="17" customWidth="1"/>
    <col min="27" max="27" width="17" customWidth="1"/>
    <col min="28" max="28" width="17" customWidth="1"/>
    <col min="29" max="29" width="25" customWidth="1"/>
    <col min="30" max="30" width="17" customWidth="1"/>
    <col min="31" max="31" width="17" customWidth="1"/>
    <col min="32" max="32" width="17" customWidth="1"/>
    <col min="33" max="33" width="17" customWidth="1"/>
    <col min="34" max="34" width="17" customWidth="1"/>
    <col min="35" max="35" width="17" customWidth="1"/>
    <col min="36" max="36" width="25" customWidth="1"/>
    <col min="37" max="37" width="25" customWidth="1"/>
    <col min="38" max="38" width="17" customWidth="1"/>
    <col min="39" max="39" width="17" customWidth="1"/>
    <col min="40" max="40" width="17" customWidth="1"/>
    <col min="41" max="41" width="17" customWidth="1"/>
    <col min="42" max="42" width="17" customWidth="1"/>
    <col min="43" max="43" width="17" customWidth="1"/>
    <col min="44" max="44" width="17" customWidth="1"/>
    <col min="45" max="45" width="17" customWidth="1"/>
    <col min="46" max="46" width="17" customWidth="1"/>
    <col min="47" max="47" width="17" customWidth="1"/>
    <col min="48" max="48" width="25" customWidth="1"/>
    <col min="49" max="49" width="17" customWidth="1"/>
    <col min="50" max="50" width="17" customWidth="1"/>
    <col min="51" max="51" width="25" customWidth="1"/>
    <col min="52" max="52" width="25" customWidth="1"/>
    <col min="53" max="53" width="25" customWidth="1"/>
    <col min="54" max="54" width="25" customWidth="1"/>
    <col min="55" max="55" width="17" customWidth="1"/>
    <col min="56" max="56" width="17" customWidth="1"/>
    <col min="57" max="57" width="25" customWidth="1"/>
    <col min="58" max="58" width="25" customWidth="1"/>
    <col min="59" max="59" width="17" customWidth="1"/>
    <col min="60" max="60" width="17" customWidth="1"/>
    <col min="61" max="61" width="25" customWidth="1"/>
    <col min="62" max="62" width="25" customWidth="1"/>
    <col min="63" max="63" width="17" customWidth="1"/>
    <col min="64" max="64" width="20" customWidth="1"/>
    <col min="65" max="65" width="30" customWidth="1"/>
    <col min="66" max="66" width="20" customWidth="1"/>
    <col min="67" max="67" width="17" customWidth="1"/>
    <col min="68" max="68" width="17" customWidth="1"/>
    <col min="69" max="69" width="25" customWidth="1"/>
  </cols>
  <sheetData>
    <row r="1" ht="130" customHeight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5" t="s">
        <v>8</v>
      </c>
      <c r="J1" s="8" t="s">
        <v>9</v>
      </c>
      <c r="K1" s="12" t="s">
        <v>10</v>
      </c>
      <c r="L1" s="12" t="s">
        <v>11</v>
      </c>
      <c r="M1" s="12" t="s">
        <v>12</v>
      </c>
      <c r="N1" s="12" t="s">
        <v>13</v>
      </c>
      <c r="O1" s="12" t="s">
        <v>14</v>
      </c>
      <c r="P1" s="12" t="s">
        <v>15</v>
      </c>
      <c r="Q1" s="12" t="s">
        <v>16</v>
      </c>
      <c r="R1" s="12" t="s">
        <v>17</v>
      </c>
      <c r="S1" s="12" t="s">
        <v>18</v>
      </c>
      <c r="T1" s="8" t="s">
        <v>19</v>
      </c>
      <c r="U1" s="12" t="s">
        <v>20</v>
      </c>
      <c r="V1" s="12" t="s">
        <v>21</v>
      </c>
      <c r="W1" s="12" t="s">
        <v>22</v>
      </c>
      <c r="X1" s="12" t="s">
        <v>23</v>
      </c>
      <c r="Y1" s="12" t="s">
        <v>24</v>
      </c>
      <c r="Z1" s="12" t="s">
        <v>25</v>
      </c>
      <c r="AA1" s="12" t="s">
        <v>26</v>
      </c>
      <c r="AB1" s="12" t="s">
        <v>27</v>
      </c>
      <c r="AC1" s="8" t="s">
        <v>28</v>
      </c>
      <c r="AD1" s="12" t="s">
        <v>29</v>
      </c>
      <c r="AE1" s="12" t="s">
        <v>30</v>
      </c>
      <c r="AF1" s="12" t="s">
        <v>31</v>
      </c>
      <c r="AG1" s="12" t="s">
        <v>32</v>
      </c>
      <c r="AH1" s="12" t="s">
        <v>33</v>
      </c>
      <c r="AI1" s="12" t="s">
        <v>34</v>
      </c>
      <c r="AJ1" s="8" t="s">
        <v>35</v>
      </c>
      <c r="AK1" s="3" t="s">
        <v>36</v>
      </c>
      <c r="AL1" s="12" t="s">
        <v>37</v>
      </c>
      <c r="AM1" s="12" t="s">
        <v>38</v>
      </c>
      <c r="AN1" s="12" t="s">
        <v>39</v>
      </c>
      <c r="AO1" s="12" t="s">
        <v>40</v>
      </c>
      <c r="AP1" s="12" t="s">
        <v>41</v>
      </c>
      <c r="AQ1" s="12" t="s">
        <v>42</v>
      </c>
      <c r="AR1" s="12" t="s">
        <v>43</v>
      </c>
      <c r="AS1" s="12" t="s">
        <v>44</v>
      </c>
      <c r="AT1" s="12" t="s">
        <v>45</v>
      </c>
      <c r="AU1" s="12" t="s">
        <v>46</v>
      </c>
      <c r="AV1" s="3" t="s">
        <v>47</v>
      </c>
      <c r="AW1" s="12" t="s">
        <v>48</v>
      </c>
      <c r="AX1" s="12" t="s">
        <v>49</v>
      </c>
      <c r="AY1" s="8" t="s">
        <v>50</v>
      </c>
      <c r="AZ1" s="5" t="s">
        <v>51</v>
      </c>
      <c r="BA1" s="10" t="s">
        <v>52</v>
      </c>
      <c r="BB1" s="14" t="s">
        <v>53</v>
      </c>
      <c r="BC1" s="12" t="s">
        <v>54</v>
      </c>
      <c r="BD1" s="12" t="s">
        <v>55</v>
      </c>
      <c r="BE1" s="14" t="s">
        <v>56</v>
      </c>
      <c r="BF1" s="14" t="s">
        <v>57</v>
      </c>
      <c r="BG1" s="12" t="s">
        <v>58</v>
      </c>
      <c r="BH1" s="12" t="s">
        <v>59</v>
      </c>
      <c r="BI1" s="8" t="s">
        <v>60</v>
      </c>
      <c r="BJ1" s="8" t="s">
        <v>61</v>
      </c>
      <c r="BK1" s="12" t="s">
        <v>62</v>
      </c>
      <c r="BL1" s="12" t="s">
        <v>63</v>
      </c>
      <c r="BM1" s="12" t="s">
        <v>64</v>
      </c>
      <c r="BN1" s="12" t="s">
        <v>65</v>
      </c>
      <c r="BO1" s="12" t="s">
        <v>66</v>
      </c>
      <c r="BP1" s="12" t="s">
        <v>67</v>
      </c>
      <c r="BQ1" s="18" t="s">
        <v>68</v>
      </c>
    </row>
    <row r="2" ht="38" customHeight="1">
      <c r="A2" s="1"/>
      <c r="B2" s="1"/>
      <c r="C2" s="1"/>
      <c r="D2" s="1"/>
      <c r="E2" s="1"/>
      <c r="F2" s="1"/>
      <c r="G2" s="1"/>
      <c r="H2" s="4"/>
      <c r="I2" s="6"/>
      <c r="J2" s="9"/>
      <c r="K2" s="13"/>
      <c r="L2" s="13"/>
      <c r="M2" s="13"/>
      <c r="N2" s="13"/>
      <c r="O2" s="13"/>
      <c r="P2" s="13"/>
      <c r="Q2" s="13"/>
      <c r="R2" s="13"/>
      <c r="S2" s="13"/>
      <c r="T2" s="9"/>
      <c r="U2" s="13"/>
      <c r="V2" s="13"/>
      <c r="W2" s="13"/>
      <c r="X2" s="13"/>
      <c r="Y2" s="13"/>
      <c r="Z2" s="13"/>
      <c r="AA2" s="13"/>
      <c r="AB2" s="13"/>
      <c r="AC2" s="9"/>
      <c r="AD2" s="13"/>
      <c r="AE2" s="13"/>
      <c r="AF2" s="13"/>
      <c r="AG2" s="13"/>
      <c r="AH2" s="13"/>
      <c r="AI2" s="13"/>
      <c r="AJ2" s="9"/>
      <c r="AK2" s="4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4"/>
      <c r="AW2" s="13"/>
      <c r="AX2" s="13"/>
      <c r="AY2" s="9"/>
      <c r="AZ2" s="6"/>
      <c r="BA2" s="9"/>
      <c r="BB2" s="15"/>
      <c r="BC2" s="13"/>
      <c r="BD2" s="13"/>
      <c r="BE2" s="15"/>
      <c r="BF2" s="15"/>
      <c r="BG2" s="13"/>
      <c r="BH2" s="13"/>
      <c r="BI2" s="9"/>
      <c r="BJ2" s="9"/>
      <c r="BK2" s="13"/>
      <c r="BL2" s="13"/>
      <c r="BM2" s="12" t="s">
        <v>69</v>
      </c>
      <c r="BN2" s="13"/>
      <c r="BO2" s="13"/>
      <c r="BP2" s="13"/>
      <c r="BQ2" s="19"/>
    </row>
    <row r="3" ht="42" customHeight="1">
      <c r="A3" s="1"/>
      <c r="B3" s="1"/>
      <c r="C3" s="1"/>
      <c r="D3" s="1"/>
      <c r="E3" s="1"/>
      <c r="F3" s="1"/>
      <c r="G3" s="1"/>
      <c r="H3" s="3" t="s">
        <v>70</v>
      </c>
      <c r="I3" s="5">
        <v>28</v>
      </c>
      <c r="J3" s="10">
        <v>13</v>
      </c>
      <c r="K3" s="12">
        <v>6</v>
      </c>
      <c r="L3" s="12">
        <v>5</v>
      </c>
      <c r="M3" s="12">
        <v>4</v>
      </c>
      <c r="N3" s="12">
        <v>3</v>
      </c>
      <c r="O3" s="12">
        <v>2</v>
      </c>
      <c r="P3" s="12">
        <v>3</v>
      </c>
      <c r="Q3" s="12">
        <v>2</v>
      </c>
      <c r="R3" s="12">
        <v>1</v>
      </c>
      <c r="S3" s="12">
        <v>1</v>
      </c>
      <c r="T3" s="10">
        <v>4</v>
      </c>
      <c r="U3" s="12">
        <v>1</v>
      </c>
      <c r="V3" s="12">
        <v>2</v>
      </c>
      <c r="W3" s="12">
        <v>1</v>
      </c>
      <c r="X3" s="12">
        <v>1</v>
      </c>
      <c r="Y3" s="12">
        <v>1</v>
      </c>
      <c r="Z3" s="12">
        <v>1</v>
      </c>
      <c r="AA3" s="12">
        <v>1</v>
      </c>
      <c r="AB3" s="12">
        <v>0.5</v>
      </c>
      <c r="AC3" s="10">
        <v>4</v>
      </c>
      <c r="AD3" s="12">
        <v>3</v>
      </c>
      <c r="AE3" s="12">
        <v>2</v>
      </c>
      <c r="AF3" s="12">
        <v>1</v>
      </c>
      <c r="AG3" s="12">
        <v>2</v>
      </c>
      <c r="AH3" s="12">
        <v>1</v>
      </c>
      <c r="AI3" s="12">
        <v>0.5</v>
      </c>
      <c r="AJ3" s="10">
        <v>5</v>
      </c>
      <c r="AK3" s="3">
        <v>3</v>
      </c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3">
        <v>2</v>
      </c>
      <c r="AW3" s="12"/>
      <c r="AX3" s="12"/>
      <c r="AY3" s="10">
        <v>2</v>
      </c>
      <c r="AZ3" s="5">
        <v>27</v>
      </c>
      <c r="BA3" s="10">
        <v>13</v>
      </c>
      <c r="BB3" s="16">
        <v>9</v>
      </c>
      <c r="BC3" s="12"/>
      <c r="BD3" s="12"/>
      <c r="BE3" s="16">
        <v>5</v>
      </c>
      <c r="BF3" s="16">
        <v>4</v>
      </c>
      <c r="BG3" s="12">
        <v>2</v>
      </c>
      <c r="BH3" s="12">
        <v>3</v>
      </c>
      <c r="BI3" s="10">
        <v>2</v>
      </c>
      <c r="BJ3" s="10">
        <v>12</v>
      </c>
      <c r="BK3" s="12">
        <v>6</v>
      </c>
      <c r="BL3" s="12">
        <v>6</v>
      </c>
      <c r="BM3" s="12">
        <v>6</v>
      </c>
      <c r="BN3" s="12">
        <v>4</v>
      </c>
      <c r="BO3" s="12">
        <v>3</v>
      </c>
      <c r="BP3" s="12">
        <v>2</v>
      </c>
      <c r="BQ3" s="18">
        <v>20</v>
      </c>
    </row>
    <row r="4" ht="90" customHeight="1">
      <c r="A4" s="1"/>
      <c r="B4" s="1"/>
      <c r="C4" s="1"/>
      <c r="D4" s="1"/>
      <c r="E4" s="1"/>
      <c r="F4" s="1"/>
      <c r="G4" s="1"/>
      <c r="H4" s="2" t="s">
        <v>71</v>
      </c>
      <c r="I4" s="7" t="s">
        <v>72</v>
      </c>
      <c r="J4" s="11" t="s">
        <v>73</v>
      </c>
      <c r="K4" s="2" t="s">
        <v>74</v>
      </c>
      <c r="L4" s="2" t="s">
        <v>75</v>
      </c>
      <c r="M4" s="2" t="s">
        <v>76</v>
      </c>
      <c r="N4" s="2" t="s">
        <v>77</v>
      </c>
      <c r="O4" s="2" t="s">
        <v>78</v>
      </c>
      <c r="P4" s="2" t="s">
        <v>79</v>
      </c>
      <c r="Q4" s="2" t="s">
        <v>80</v>
      </c>
      <c r="R4" s="2" t="s">
        <v>81</v>
      </c>
      <c r="S4" s="2" t="s">
        <v>82</v>
      </c>
      <c r="T4" s="11" t="s">
        <v>83</v>
      </c>
      <c r="U4" s="2" t="s">
        <v>84</v>
      </c>
      <c r="V4" s="2" t="s">
        <v>85</v>
      </c>
      <c r="W4" s="2" t="s">
        <v>86</v>
      </c>
      <c r="X4" s="2" t="s">
        <v>87</v>
      </c>
      <c r="Y4" s="2" t="s">
        <v>88</v>
      </c>
      <c r="Z4" s="2" t="s">
        <v>89</v>
      </c>
      <c r="AA4" s="2" t="s">
        <v>90</v>
      </c>
      <c r="AB4" s="2" t="s">
        <v>91</v>
      </c>
      <c r="AC4" s="11" t="s">
        <v>92</v>
      </c>
      <c r="AD4" s="2" t="s">
        <v>93</v>
      </c>
      <c r="AE4" s="2" t="s">
        <v>94</v>
      </c>
      <c r="AF4" s="2" t="s">
        <v>95</v>
      </c>
      <c r="AG4" s="2" t="s">
        <v>96</v>
      </c>
      <c r="AH4" s="2" t="s">
        <v>97</v>
      </c>
      <c r="AI4" s="2" t="s">
        <v>98</v>
      </c>
      <c r="AJ4" s="11" t="s">
        <v>99</v>
      </c>
      <c r="AK4" s="2" t="s">
        <v>100</v>
      </c>
      <c r="AL4" s="2" t="s">
        <v>101</v>
      </c>
      <c r="AM4" s="2" t="s">
        <v>102</v>
      </c>
      <c r="AN4" s="2" t="s">
        <v>103</v>
      </c>
      <c r="AO4" s="2" t="s">
        <v>104</v>
      </c>
      <c r="AP4" s="2" t="s">
        <v>105</v>
      </c>
      <c r="AQ4" s="2" t="s">
        <v>106</v>
      </c>
      <c r="AR4" s="2" t="s">
        <v>107</v>
      </c>
      <c r="AS4" s="2" t="s">
        <v>108</v>
      </c>
      <c r="AT4" s="2" t="s">
        <v>109</v>
      </c>
      <c r="AU4" s="2" t="s">
        <v>110</v>
      </c>
      <c r="AV4" s="2" t="s">
        <v>111</v>
      </c>
      <c r="AW4" s="2" t="s">
        <v>112</v>
      </c>
      <c r="AX4" s="2" t="s">
        <v>113</v>
      </c>
      <c r="AY4" s="11" t="s">
        <v>114</v>
      </c>
      <c r="AZ4" s="7" t="s">
        <v>115</v>
      </c>
      <c r="BA4" s="11" t="s">
        <v>116</v>
      </c>
      <c r="BB4" s="17" t="s">
        <v>117</v>
      </c>
      <c r="BC4" s="2" t="s">
        <v>118</v>
      </c>
      <c r="BD4" s="2" t="s">
        <v>119</v>
      </c>
      <c r="BE4" s="17" t="s">
        <v>120</v>
      </c>
      <c r="BF4" s="17" t="s">
        <v>121</v>
      </c>
      <c r="BG4" s="2" t="s">
        <v>122</v>
      </c>
      <c r="BH4" s="2" t="s">
        <v>123</v>
      </c>
      <c r="BI4" s="11" t="s">
        <v>124</v>
      </c>
      <c r="BJ4" s="11" t="s">
        <v>125</v>
      </c>
      <c r="BK4" s="2" t="s">
        <v>126</v>
      </c>
      <c r="BL4" s="2" t="s">
        <v>127</v>
      </c>
      <c r="BM4" s="2" t="s">
        <v>128</v>
      </c>
      <c r="BN4" s="2" t="s">
        <v>129</v>
      </c>
      <c r="BO4" s="2" t="s">
        <v>130</v>
      </c>
      <c r="BP4" s="2" t="s">
        <v>131</v>
      </c>
      <c r="BQ4" s="20" t="s">
        <v>132</v>
      </c>
    </row>
    <row r="5">
      <c r="A5" s="21">
        <v>1</v>
      </c>
      <c r="B5" s="21" t="s">
        <v>133</v>
      </c>
      <c r="C5" s="21" t="s">
        <v>134</v>
      </c>
      <c r="D5" s="21" t="s">
        <v>135</v>
      </c>
      <c r="E5" s="21" t="s">
        <v>136</v>
      </c>
      <c r="F5" s="21" t="s">
        <v>137</v>
      </c>
      <c r="G5" s="21" t="s">
        <v>138</v>
      </c>
      <c r="H5" s="22">
        <f>I5+AZ5+BQ5</f>
      </c>
      <c r="I5" s="23">
        <f>MIN(J5+T5+AC5+AJ5+AY5,$I$3)</f>
      </c>
      <c r="J5" s="24">
        <f>MIN(SUM(K5:S5),$J$3)</f>
      </c>
      <c r="K5" s="24"/>
      <c r="L5" s="24"/>
      <c r="M5" s="24"/>
      <c r="N5" s="24"/>
      <c r="O5" s="24"/>
      <c r="P5" s="24"/>
      <c r="Q5" s="24"/>
      <c r="R5" s="24"/>
      <c r="S5" s="24"/>
      <c r="T5" s="25">
        <f>MIN(SUM(U5:AB5),$T$3)</f>
      </c>
      <c r="U5" s="24">
        <v>0</v>
      </c>
      <c r="V5" s="24">
        <v>0</v>
      </c>
      <c r="W5" s="25">
        <v>1</v>
      </c>
      <c r="X5" s="25">
        <v>0</v>
      </c>
      <c r="Y5" s="24">
        <v>0</v>
      </c>
      <c r="Z5" s="25">
        <v>0</v>
      </c>
      <c r="AA5" s="24">
        <v>0</v>
      </c>
      <c r="AB5" s="25">
        <v>0.5</v>
      </c>
      <c r="AC5" s="25">
        <f>MIN(SUM(AD5:AI5),$AC$3)</f>
      </c>
      <c r="AD5" s="24">
        <v>3</v>
      </c>
      <c r="AE5" s="24"/>
      <c r="AF5" s="24"/>
      <c r="AG5" s="24"/>
      <c r="AH5" s="24"/>
      <c r="AI5" s="25"/>
      <c r="AJ5" s="23">
        <f>MIN(AK5+AV5,$AJ$3)</f>
      </c>
      <c r="AK5" s="23">
        <f>MIN(SUM(AL5:AU5),$AK$3)</f>
      </c>
      <c r="AL5" s="24"/>
      <c r="AM5" s="25"/>
      <c r="AN5" s="26"/>
      <c r="AO5" s="23"/>
      <c r="AP5" s="26"/>
      <c r="AQ5" s="23"/>
      <c r="AR5" s="26"/>
      <c r="AS5" s="24"/>
      <c r="AT5" s="23"/>
      <c r="AU5" s="26"/>
      <c r="AV5" s="26">
        <f>MIN(SUM(AW5:AX5),$AV$3)</f>
      </c>
      <c r="AW5" s="25"/>
      <c r="AX5" s="26"/>
      <c r="AY5" s="25"/>
      <c r="AZ5" s="22">
        <f>MIN(BA5+BI5+BJ5,$AZ$3)</f>
      </c>
      <c r="BA5" s="23">
        <f>MIN(BB5+BE5+BF5,$BA$3)</f>
      </c>
      <c r="BB5" s="23">
        <f>MIN(SUM(BC5:BD5),$BB$3)</f>
      </c>
      <c r="BC5" s="26">
        <v>17.25</v>
      </c>
      <c r="BD5" s="23">
        <v>0</v>
      </c>
      <c r="BE5" s="25"/>
      <c r="BF5" s="24">
        <f>MIN(SUM(BG5:BH5),$BF$3)</f>
      </c>
      <c r="BG5" s="24"/>
      <c r="BH5" s="24"/>
      <c r="BI5" s="25">
        <v>0</v>
      </c>
      <c r="BJ5" s="22">
        <v>6.375</v>
      </c>
      <c r="BK5" s="25">
        <v>0</v>
      </c>
      <c r="BL5" s="22">
        <v>0</v>
      </c>
      <c r="BM5" s="23">
        <v>6</v>
      </c>
      <c r="BN5" s="23">
        <v>0.375</v>
      </c>
      <c r="BO5" s="23">
        <v>0</v>
      </c>
      <c r="BP5" s="22">
        <v>0</v>
      </c>
      <c r="BQ5" s="22"/>
    </row>
  </sheetData>
  <mergeCells>
    <mergeCell ref="A1:A4"/>
    <mergeCell ref="B1:B4"/>
    <mergeCell ref="C1:C4"/>
    <mergeCell ref="D1:D4"/>
    <mergeCell ref="E1:E4"/>
    <mergeCell ref="F1:F4"/>
    <mergeCell ref="G1:G4"/>
    <mergeCell ref="H1:H2"/>
    <mergeCell ref="I1:I2"/>
    <mergeCell ref="J1:J2"/>
    <mergeCell ref="K1:K2"/>
    <mergeCell ref="L1:L2"/>
    <mergeCell ref="M1:M2"/>
    <mergeCell ref="N1:N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  <mergeCell ref="AD1:AD2"/>
    <mergeCell ref="AE1:AE2"/>
    <mergeCell ref="AF1:AF2"/>
    <mergeCell ref="AG1:AG2"/>
    <mergeCell ref="AH1:AH2"/>
    <mergeCell ref="AI1:AI2"/>
    <mergeCell ref="AJ1:AJ2"/>
    <mergeCell ref="AK1:AK2"/>
    <mergeCell ref="AL1:AL2"/>
    <mergeCell ref="AM1:AM2"/>
    <mergeCell ref="AN1:AN2"/>
    <mergeCell ref="AO1:AO2"/>
    <mergeCell ref="AP1:AP2"/>
    <mergeCell ref="AQ1:AQ2"/>
    <mergeCell ref="AR1:AR2"/>
    <mergeCell ref="AS1:AS2"/>
    <mergeCell ref="AT1:AT2"/>
    <mergeCell ref="AU1:AU2"/>
    <mergeCell ref="AV1:AV2"/>
    <mergeCell ref="AW1:AW2"/>
    <mergeCell ref="AX1:AX2"/>
    <mergeCell ref="AY1:AY2"/>
    <mergeCell ref="AZ1:AZ2"/>
    <mergeCell ref="BA1:BA2"/>
    <mergeCell ref="BB1:BB2"/>
    <mergeCell ref="BC1:BC2"/>
    <mergeCell ref="BD1:BD2"/>
    <mergeCell ref="BE1:BE2"/>
    <mergeCell ref="BF1:BF2"/>
    <mergeCell ref="BG1:BG2"/>
    <mergeCell ref="BH1:BH2"/>
    <mergeCell ref="BI1:BI2"/>
    <mergeCell ref="BJ1:BJ2"/>
    <mergeCell ref="BK1:BK2"/>
    <mergeCell ref="BL1:BL2"/>
    <mergeCell ref="BM2:BN2"/>
    <mergeCell ref="BO1:BO2"/>
    <mergeCell ref="BP1:BP2"/>
    <mergeCell ref="BQ1:BQ2"/>
  </mergeCells>
  <headerFooter/>
</worksheet>
</file>