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ΠΥΣΠΕ\Desktop\ΤΟΠΙΚΟ ΣΥΜΒΟΥΛΙΟ ΕΠΙΛΟΓΗΣ\2025\3. ΔΙΑΒΙΒΑΣΗ ΠΡΟΣΩΡΙΝΟΥ ΑΞΙΟΛΟΓΙΚΟΥ ΠΙΝΑΚΑ\"/>
    </mc:Choice>
  </mc:AlternateContent>
  <xr:revisionPtr revIDLastSave="0" documentId="13_ncr:1_{A56B1D19-C0F4-41E2-9B5F-9753918D4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5_Μοριοδότηση" sheetId="1" r:id="rId1"/>
  </sheets>
  <calcPr calcId="191029"/>
</workbook>
</file>

<file path=xl/calcChain.xml><?xml version="1.0" encoding="utf-8"?>
<calcChain xmlns="http://schemas.openxmlformats.org/spreadsheetml/2006/main">
  <c r="BF6" i="1" l="1"/>
  <c r="BB6" i="1"/>
  <c r="BA6" i="1" s="1"/>
  <c r="AZ6" i="1" s="1"/>
  <c r="AV6" i="1"/>
  <c r="AK6" i="1"/>
  <c r="AJ6" i="1" s="1"/>
  <c r="AC6" i="1"/>
  <c r="T6" i="1"/>
  <c r="J6" i="1"/>
  <c r="BF5" i="1"/>
  <c r="BB5" i="1"/>
  <c r="BA5" i="1"/>
  <c r="AZ5" i="1" s="1"/>
  <c r="AV5" i="1"/>
  <c r="AK5" i="1"/>
  <c r="AJ5" i="1"/>
  <c r="AC5" i="1"/>
  <c r="T5" i="1"/>
  <c r="I5" i="1" s="1"/>
  <c r="J5" i="1"/>
  <c r="H5" i="1" l="1"/>
  <c r="I6" i="1"/>
  <c r="H6" i="1" s="1"/>
</calcChain>
</file>

<file path=xl/sharedStrings.xml><?xml version="1.0" encoding="utf-8"?>
<sst xmlns="http://schemas.openxmlformats.org/spreadsheetml/2006/main" count="145" uniqueCount="143">
  <si>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</si>
  <si>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</si>
  <si>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</si>
  <si>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</si>
  <si>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</si>
  <si>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</si>
  <si>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</si>
  <si>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</si>
  <si>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</si>
  <si>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</si>
  <si>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</si>
  <si>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</si>
  <si>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</si>
  <si>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</si>
  <si>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</si>
  <si>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</si>
  <si>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</si>
  <si>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</si>
  <si>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</si>
  <si>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</si>
  <si>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</si>
  <si>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</si>
  <si>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</si>
  <si>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</si>
  <si>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</si>
  <si>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</si>
  <si>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</si>
  <si>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</si>
  <si>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</si>
  <si>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</si>
  <si>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</si>
  <si>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</si>
  <si>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</si>
  <si>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</si>
  <si>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</si>
  <si>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</si>
  <si>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</si>
  <si>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</si>
  <si>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</si>
  <si>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</si>
  <si>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</si>
  <si>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</si>
  <si>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</si>
  <si>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</si>
  <si>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</si>
  <si>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</si>
  <si>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</si>
  <si>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</si>
  <si>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</si>
  <si>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</si>
  <si>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</si>
  <si>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</si>
  <si>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</si>
  <si>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</si>
  <si>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</si>
  <si>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</si>
  <si>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</si>
  <si>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</si>
  <si>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</si>
  <si>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</si>
  <si>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</si>
  <si>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</si>
  <si>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</si>
  <si>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</si>
  <si>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</si>
  <si>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</si>
  <si>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</si>
  <si>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</si>
  <si>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</si>
  <si>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</si>
  <si>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</si>
  <si>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</si>
  <si>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</si>
  <si>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</si>
  <si>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</si>
  <si>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</si>
  <si>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</si>
  <si>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</si>
  <si>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</si>
  <si>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</si>
  <si>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</si>
  <si>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</si>
  <si>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</si>
  <si>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</si>
  <si>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</si>
  <si>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</si>
  <si>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</si>
  <si>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</si>
  <si>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</si>
  <si>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</si>
  <si>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</si>
  <si>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</si>
  <si>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</si>
  <si>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</si>
  <si>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</si>
  <si>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</si>
  <si>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</si>
  <si>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</si>
  <si>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</si>
  <si>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</si>
  <si>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</si>
  <si>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</si>
  <si>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</si>
  <si>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</si>
  <si>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</si>
  <si>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</si>
  <si>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</si>
  <si>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</si>
  <si>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</si>
  <si>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</si>
  <si>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</si>
  <si>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</si>
  <si>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</si>
  <si>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</si>
  <si>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</si>
  <si>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</si>
  <si>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</si>
  <si>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</si>
  <si>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</si>
  <si>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</si>
  <si>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</si>
  <si>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</si>
  <si>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</si>
  <si>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</si>
  <si>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</si>
  <si>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</si>
  <si>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</si>
  <si>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</si>
  <si>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</si>
  <si>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</si>
  <si>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</si>
  <si>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</si>
  <si>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</si>
  <si>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378222002.1</t>
  </si>
  <si>
    <t>605165</t>
  </si>
  <si>
    <t>ΤΑΜΠΑΣ ΔΗΜΗΤΡΙΟΣ</t>
  </si>
  <si>
    <t>ΠΕ70</t>
  </si>
  <si>
    <t>Α/ΘΜΙΑ</t>
  </si>
  <si>
    <t>ΔΙΕΥΘΥΝΣΗ Π.Ε. ΚΕΡΚΥΡΑΣ</t>
  </si>
  <si>
    <t>327044016.1</t>
  </si>
  <si>
    <t>591669</t>
  </si>
  <si>
    <t>ΨΙΛΟΥ ΕΛΕΝΗ</t>
  </si>
  <si>
    <t>ΠΕ60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</si>
</sst>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4" x14ac:knownFonts="1">
    <font>
      <sz val="11"/>
      <name val="Calibri"/>
    </font>
    <font>
      <b/>
      <sz val="8"/>
      <name val="Calibri"/>
      <family val="2"/>
      <charset val="161"/>
    </font>
    <font>
      <b/>
      <u/>
      <sz val="8"/>
      <name val="Calibri"/>
      <family val="2"/>
      <charset val="161"/>
    </font>
    <font>
      <sz val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8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168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8" fontId="3" fillId="0" borderId="4" xfId="0" applyNumberFormat="1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6"/>
  <sheetViews>
    <sheetView tabSelected="1" workbookViewId="0">
      <selection sqref="A1:BQ6"/>
    </sheetView>
  </sheetViews>
  <sheetFormatPr defaultRowHeight="15" x14ac:dyDescent="0.25"/>
  <cols>
    <col min="1" max="1" width="3.7109375" bestFit="1" customWidth="1"/>
    <col min="2" max="2" width="10" bestFit="1" customWidth="1"/>
    <col min="3" max="3" width="9.7109375" bestFit="1" customWidth="1"/>
    <col min="4" max="4" width="14.7109375" bestFit="1" customWidth="1"/>
    <col min="5" max="5" width="9.7109375" bestFit="1" customWidth="1"/>
    <col min="6" max="6" width="9.85546875" bestFit="1" customWidth="1"/>
    <col min="7" max="7" width="18" bestFit="1" customWidth="1"/>
    <col min="8" max="8" width="8" bestFit="1" customWidth="1"/>
    <col min="9" max="9" width="19" bestFit="1" customWidth="1"/>
    <col min="10" max="10" width="14.42578125" bestFit="1" customWidth="1"/>
    <col min="11" max="11" width="10.28515625" bestFit="1" customWidth="1"/>
    <col min="12" max="12" width="11" customWidth="1"/>
    <col min="13" max="13" width="11.7109375" customWidth="1"/>
    <col min="14" max="14" width="12.140625" customWidth="1"/>
    <col min="15" max="15" width="12.85546875" customWidth="1"/>
    <col min="16" max="16" width="9.85546875" customWidth="1"/>
    <col min="17" max="17" width="10.28515625" bestFit="1" customWidth="1"/>
    <col min="18" max="18" width="7.140625" bestFit="1" customWidth="1"/>
    <col min="19" max="19" width="7.7109375" bestFit="1" customWidth="1"/>
    <col min="20" max="20" width="13.5703125" bestFit="1" customWidth="1"/>
    <col min="21" max="21" width="8.140625" bestFit="1" customWidth="1"/>
    <col min="22" max="22" width="16.140625" bestFit="1" customWidth="1"/>
    <col min="23" max="23" width="6.7109375" bestFit="1" customWidth="1"/>
    <col min="24" max="24" width="7.28515625" bestFit="1" customWidth="1"/>
    <col min="25" max="25" width="10.5703125" bestFit="1" customWidth="1"/>
    <col min="26" max="26" width="7.5703125" bestFit="1" customWidth="1"/>
    <col min="27" max="28" width="7.140625" bestFit="1" customWidth="1"/>
    <col min="29" max="29" width="9.140625" bestFit="1" customWidth="1"/>
    <col min="30" max="35" width="6.42578125" bestFit="1" customWidth="1"/>
    <col min="36" max="36" width="10" bestFit="1" customWidth="1"/>
    <col min="37" max="37" width="18.42578125" bestFit="1" customWidth="1"/>
    <col min="38" max="38" width="7" bestFit="1" customWidth="1"/>
    <col min="39" max="39" width="8.7109375" bestFit="1" customWidth="1"/>
    <col min="40" max="40" width="8.85546875" customWidth="1"/>
    <col min="41" max="41" width="8.7109375" bestFit="1" customWidth="1"/>
    <col min="42" max="42" width="8.28515625" bestFit="1" customWidth="1"/>
    <col min="43" max="43" width="8.7109375" bestFit="1" customWidth="1"/>
    <col min="44" max="44" width="8" bestFit="1" customWidth="1"/>
    <col min="45" max="45" width="12.28515625" bestFit="1" customWidth="1"/>
    <col min="46" max="46" width="10.85546875" bestFit="1" customWidth="1"/>
    <col min="47" max="47" width="12.140625" bestFit="1" customWidth="1"/>
    <col min="48" max="48" width="10.7109375" bestFit="1" customWidth="1"/>
    <col min="49" max="50" width="9.140625" bestFit="1" customWidth="1"/>
    <col min="51" max="51" width="8" bestFit="1" customWidth="1"/>
    <col min="52" max="52" width="12.28515625" bestFit="1" customWidth="1"/>
    <col min="53" max="53" width="9.7109375" bestFit="1" customWidth="1"/>
    <col min="54" max="54" width="9" bestFit="1" customWidth="1"/>
    <col min="55" max="56" width="10.85546875" bestFit="1" customWidth="1"/>
    <col min="57" max="57" width="12.5703125" bestFit="1" customWidth="1"/>
    <col min="58" max="58" width="12" bestFit="1" customWidth="1"/>
    <col min="59" max="59" width="4.5703125" bestFit="1" customWidth="1"/>
    <col min="60" max="60" width="9.28515625" bestFit="1" customWidth="1"/>
    <col min="61" max="61" width="12.85546875" bestFit="1" customWidth="1"/>
    <col min="62" max="62" width="11.42578125" bestFit="1" customWidth="1"/>
    <col min="63" max="63" width="12" bestFit="1" customWidth="1"/>
    <col min="64" max="64" width="13.85546875" bestFit="1" customWidth="1"/>
    <col min="65" max="65" width="19.140625" bestFit="1" customWidth="1"/>
    <col min="66" max="66" width="12.5703125" bestFit="1" customWidth="1"/>
    <col min="67" max="67" width="9.5703125" bestFit="1" customWidth="1"/>
    <col min="68" max="68" width="9.7109375" bestFit="1" customWidth="1"/>
    <col min="69" max="69" width="14.5703125" bestFit="1" customWidth="1"/>
  </cols>
  <sheetData>
    <row r="1" spans="1:69" ht="129.94999999999999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5" t="s">
        <v>35</v>
      </c>
      <c r="AK1" s="3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3" t="s">
        <v>47</v>
      </c>
      <c r="AW1" s="6" t="s">
        <v>48</v>
      </c>
      <c r="AX1" s="6" t="s">
        <v>49</v>
      </c>
      <c r="AY1" s="5" t="s">
        <v>50</v>
      </c>
      <c r="AZ1" s="4" t="s">
        <v>51</v>
      </c>
      <c r="BA1" s="7" t="s">
        <v>52</v>
      </c>
      <c r="BB1" s="8" t="s">
        <v>53</v>
      </c>
      <c r="BC1" s="6" t="s">
        <v>54</v>
      </c>
      <c r="BD1" s="6" t="s">
        <v>55</v>
      </c>
      <c r="BE1" s="8" t="s">
        <v>56</v>
      </c>
      <c r="BF1" s="8" t="s">
        <v>57</v>
      </c>
      <c r="BG1" s="6" t="s">
        <v>58</v>
      </c>
      <c r="BH1" s="6" t="s">
        <v>59</v>
      </c>
      <c r="BI1" s="5" t="s">
        <v>60</v>
      </c>
      <c r="BJ1" s="5" t="s">
        <v>61</v>
      </c>
      <c r="BK1" s="6" t="s">
        <v>62</v>
      </c>
      <c r="BL1" s="6" t="s">
        <v>63</v>
      </c>
      <c r="BM1" s="9" t="s">
        <v>64</v>
      </c>
      <c r="BN1" s="9" t="s">
        <v>65</v>
      </c>
      <c r="BO1" s="6" t="s">
        <v>66</v>
      </c>
      <c r="BP1" s="6" t="s">
        <v>67</v>
      </c>
      <c r="BQ1" s="10" t="s">
        <v>68</v>
      </c>
    </row>
    <row r="2" spans="1:69" ht="38.1" customHeight="1" thickBot="1" x14ac:dyDescent="0.3">
      <c r="A2" s="11"/>
      <c r="B2" s="12"/>
      <c r="C2" s="12"/>
      <c r="D2" s="12"/>
      <c r="E2" s="12"/>
      <c r="F2" s="12"/>
      <c r="G2" s="12"/>
      <c r="H2" s="13"/>
      <c r="I2" s="14"/>
      <c r="J2" s="15"/>
      <c r="K2" s="16"/>
      <c r="L2" s="16"/>
      <c r="M2" s="16"/>
      <c r="N2" s="16"/>
      <c r="O2" s="16"/>
      <c r="P2" s="16"/>
      <c r="Q2" s="16"/>
      <c r="R2" s="16"/>
      <c r="S2" s="16"/>
      <c r="T2" s="15"/>
      <c r="U2" s="16"/>
      <c r="V2" s="16"/>
      <c r="W2" s="16"/>
      <c r="X2" s="16"/>
      <c r="Y2" s="16"/>
      <c r="Z2" s="16"/>
      <c r="AA2" s="16"/>
      <c r="AB2" s="16"/>
      <c r="AC2" s="15"/>
      <c r="AD2" s="16"/>
      <c r="AE2" s="16"/>
      <c r="AF2" s="16"/>
      <c r="AG2" s="16"/>
      <c r="AH2" s="16"/>
      <c r="AI2" s="16"/>
      <c r="AJ2" s="15"/>
      <c r="AK2" s="13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3"/>
      <c r="AW2" s="16"/>
      <c r="AX2" s="16"/>
      <c r="AY2" s="15"/>
      <c r="AZ2" s="14"/>
      <c r="BA2" s="15"/>
      <c r="BB2" s="17"/>
      <c r="BC2" s="16"/>
      <c r="BD2" s="16"/>
      <c r="BE2" s="17"/>
      <c r="BF2" s="17"/>
      <c r="BG2" s="16"/>
      <c r="BH2" s="16"/>
      <c r="BI2" s="15"/>
      <c r="BJ2" s="15"/>
      <c r="BK2" s="16"/>
      <c r="BL2" s="16"/>
      <c r="BM2" s="18" t="s">
        <v>69</v>
      </c>
      <c r="BN2" s="16"/>
      <c r="BO2" s="16"/>
      <c r="BP2" s="16"/>
      <c r="BQ2" s="19"/>
    </row>
    <row r="3" spans="1:69" ht="42" customHeight="1" thickBot="1" x14ac:dyDescent="0.3">
      <c r="A3" s="11"/>
      <c r="B3" s="12"/>
      <c r="C3" s="12"/>
      <c r="D3" s="12"/>
      <c r="E3" s="12"/>
      <c r="F3" s="12"/>
      <c r="G3" s="12"/>
      <c r="H3" s="20" t="s">
        <v>70</v>
      </c>
      <c r="I3" s="21">
        <v>28</v>
      </c>
      <c r="J3" s="22">
        <v>13</v>
      </c>
      <c r="K3" s="23">
        <v>6</v>
      </c>
      <c r="L3" s="23">
        <v>5</v>
      </c>
      <c r="M3" s="23">
        <v>4</v>
      </c>
      <c r="N3" s="23">
        <v>3</v>
      </c>
      <c r="O3" s="23">
        <v>2</v>
      </c>
      <c r="P3" s="23">
        <v>3</v>
      </c>
      <c r="Q3" s="23">
        <v>2</v>
      </c>
      <c r="R3" s="23">
        <v>1</v>
      </c>
      <c r="S3" s="23">
        <v>1</v>
      </c>
      <c r="T3" s="22">
        <v>4</v>
      </c>
      <c r="U3" s="23">
        <v>1</v>
      </c>
      <c r="V3" s="23">
        <v>2</v>
      </c>
      <c r="W3" s="23">
        <v>1</v>
      </c>
      <c r="X3" s="23">
        <v>1</v>
      </c>
      <c r="Y3" s="23">
        <v>1</v>
      </c>
      <c r="Z3" s="23">
        <v>1</v>
      </c>
      <c r="AA3" s="23">
        <v>1</v>
      </c>
      <c r="AB3" s="23">
        <v>0.5</v>
      </c>
      <c r="AC3" s="22">
        <v>4</v>
      </c>
      <c r="AD3" s="23">
        <v>3</v>
      </c>
      <c r="AE3" s="23">
        <v>2</v>
      </c>
      <c r="AF3" s="23">
        <v>1</v>
      </c>
      <c r="AG3" s="23">
        <v>2</v>
      </c>
      <c r="AH3" s="23">
        <v>1</v>
      </c>
      <c r="AI3" s="23">
        <v>0.5</v>
      </c>
      <c r="AJ3" s="22">
        <v>5</v>
      </c>
      <c r="AK3" s="20">
        <v>3</v>
      </c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0">
        <v>2</v>
      </c>
      <c r="AW3" s="23"/>
      <c r="AX3" s="23"/>
      <c r="AY3" s="22">
        <v>2</v>
      </c>
      <c r="AZ3" s="21">
        <v>27</v>
      </c>
      <c r="BA3" s="22">
        <v>13</v>
      </c>
      <c r="BB3" s="24">
        <v>9</v>
      </c>
      <c r="BC3" s="23"/>
      <c r="BD3" s="23"/>
      <c r="BE3" s="24">
        <v>5</v>
      </c>
      <c r="BF3" s="24">
        <v>4</v>
      </c>
      <c r="BG3" s="23">
        <v>2</v>
      </c>
      <c r="BH3" s="23">
        <v>3</v>
      </c>
      <c r="BI3" s="22">
        <v>2</v>
      </c>
      <c r="BJ3" s="22">
        <v>12</v>
      </c>
      <c r="BK3" s="23">
        <v>6</v>
      </c>
      <c r="BL3" s="23">
        <v>6</v>
      </c>
      <c r="BM3" s="23">
        <v>6</v>
      </c>
      <c r="BN3" s="23">
        <v>4</v>
      </c>
      <c r="BO3" s="23">
        <v>3</v>
      </c>
      <c r="BP3" s="23">
        <v>2</v>
      </c>
      <c r="BQ3" s="25">
        <v>20</v>
      </c>
    </row>
    <row r="4" spans="1:69" ht="90" customHeight="1" thickBot="1" x14ac:dyDescent="0.3">
      <c r="A4" s="11"/>
      <c r="B4" s="12"/>
      <c r="C4" s="12"/>
      <c r="D4" s="12"/>
      <c r="E4" s="12"/>
      <c r="F4" s="12"/>
      <c r="G4" s="12"/>
      <c r="H4" s="26" t="s">
        <v>71</v>
      </c>
      <c r="I4" s="27" t="s">
        <v>72</v>
      </c>
      <c r="J4" s="28" t="s">
        <v>73</v>
      </c>
      <c r="K4" s="26" t="s">
        <v>74</v>
      </c>
      <c r="L4" s="26" t="s">
        <v>75</v>
      </c>
      <c r="M4" s="26" t="s">
        <v>76</v>
      </c>
      <c r="N4" s="26" t="s">
        <v>77</v>
      </c>
      <c r="O4" s="26" t="s">
        <v>78</v>
      </c>
      <c r="P4" s="26" t="s">
        <v>79</v>
      </c>
      <c r="Q4" s="26" t="s">
        <v>80</v>
      </c>
      <c r="R4" s="26" t="s">
        <v>81</v>
      </c>
      <c r="S4" s="26" t="s">
        <v>82</v>
      </c>
      <c r="T4" s="28" t="s">
        <v>83</v>
      </c>
      <c r="U4" s="26" t="s">
        <v>84</v>
      </c>
      <c r="V4" s="26" t="s">
        <v>85</v>
      </c>
      <c r="W4" s="26" t="s">
        <v>86</v>
      </c>
      <c r="X4" s="26" t="s">
        <v>87</v>
      </c>
      <c r="Y4" s="26" t="s">
        <v>88</v>
      </c>
      <c r="Z4" s="26" t="s">
        <v>89</v>
      </c>
      <c r="AA4" s="26" t="s">
        <v>90</v>
      </c>
      <c r="AB4" s="26" t="s">
        <v>91</v>
      </c>
      <c r="AC4" s="28" t="s">
        <v>92</v>
      </c>
      <c r="AD4" s="26" t="s">
        <v>93</v>
      </c>
      <c r="AE4" s="26" t="s">
        <v>94</v>
      </c>
      <c r="AF4" s="26" t="s">
        <v>95</v>
      </c>
      <c r="AG4" s="26" t="s">
        <v>96</v>
      </c>
      <c r="AH4" s="26" t="s">
        <v>97</v>
      </c>
      <c r="AI4" s="26" t="s">
        <v>98</v>
      </c>
      <c r="AJ4" s="28" t="s">
        <v>99</v>
      </c>
      <c r="AK4" s="26" t="s">
        <v>100</v>
      </c>
      <c r="AL4" s="26" t="s">
        <v>101</v>
      </c>
      <c r="AM4" s="26" t="s">
        <v>102</v>
      </c>
      <c r="AN4" s="26" t="s">
        <v>103</v>
      </c>
      <c r="AO4" s="26" t="s">
        <v>104</v>
      </c>
      <c r="AP4" s="26" t="s">
        <v>105</v>
      </c>
      <c r="AQ4" s="26" t="s">
        <v>106</v>
      </c>
      <c r="AR4" s="26" t="s">
        <v>107</v>
      </c>
      <c r="AS4" s="26" t="s">
        <v>108</v>
      </c>
      <c r="AT4" s="26" t="s">
        <v>109</v>
      </c>
      <c r="AU4" s="26" t="s">
        <v>110</v>
      </c>
      <c r="AV4" s="26" t="s">
        <v>111</v>
      </c>
      <c r="AW4" s="26" t="s">
        <v>112</v>
      </c>
      <c r="AX4" s="26" t="s">
        <v>113</v>
      </c>
      <c r="AY4" s="28" t="s">
        <v>114</v>
      </c>
      <c r="AZ4" s="27" t="s">
        <v>115</v>
      </c>
      <c r="BA4" s="28" t="s">
        <v>116</v>
      </c>
      <c r="BB4" s="29" t="s">
        <v>117</v>
      </c>
      <c r="BC4" s="26" t="s">
        <v>118</v>
      </c>
      <c r="BD4" s="26" t="s">
        <v>119</v>
      </c>
      <c r="BE4" s="29" t="s">
        <v>120</v>
      </c>
      <c r="BF4" s="29" t="s">
        <v>121</v>
      </c>
      <c r="BG4" s="26" t="s">
        <v>122</v>
      </c>
      <c r="BH4" s="26" t="s">
        <v>123</v>
      </c>
      <c r="BI4" s="28" t="s">
        <v>124</v>
      </c>
      <c r="BJ4" s="28" t="s">
        <v>125</v>
      </c>
      <c r="BK4" s="26" t="s">
        <v>126</v>
      </c>
      <c r="BL4" s="26" t="s">
        <v>127</v>
      </c>
      <c r="BM4" s="26" t="s">
        <v>128</v>
      </c>
      <c r="BN4" s="26" t="s">
        <v>129</v>
      </c>
      <c r="BO4" s="26" t="s">
        <v>130</v>
      </c>
      <c r="BP4" s="26" t="s">
        <v>131</v>
      </c>
      <c r="BQ4" s="30" t="s">
        <v>132</v>
      </c>
    </row>
    <row r="5" spans="1:69" x14ac:dyDescent="0.25">
      <c r="A5" s="31">
        <v>1</v>
      </c>
      <c r="B5" s="32" t="s">
        <v>133</v>
      </c>
      <c r="C5" s="32" t="s">
        <v>134</v>
      </c>
      <c r="D5" s="32" t="s">
        <v>135</v>
      </c>
      <c r="E5" s="32" t="s">
        <v>136</v>
      </c>
      <c r="F5" s="32" t="s">
        <v>137</v>
      </c>
      <c r="G5" s="32" t="s">
        <v>138</v>
      </c>
      <c r="H5" s="33">
        <f>I5+AZ5+BQ5</f>
        <v>31.1</v>
      </c>
      <c r="I5" s="34">
        <f>MIN(J5+T5+AC5+AJ5+AY5,$I$3)</f>
        <v>11</v>
      </c>
      <c r="J5" s="35">
        <f>MIN(SUM(K5:S5),$J$3)</f>
        <v>4</v>
      </c>
      <c r="K5" s="35">
        <v>0</v>
      </c>
      <c r="L5" s="35">
        <v>0</v>
      </c>
      <c r="M5" s="35">
        <v>4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6">
        <f>MIN(SUM(U5:AB5),$T$3)</f>
        <v>4</v>
      </c>
      <c r="U5" s="35">
        <v>0</v>
      </c>
      <c r="V5" s="35">
        <v>2</v>
      </c>
      <c r="W5" s="36">
        <v>1</v>
      </c>
      <c r="X5" s="36">
        <v>1</v>
      </c>
      <c r="Y5" s="35">
        <v>0</v>
      </c>
      <c r="Z5" s="36">
        <v>0</v>
      </c>
      <c r="AA5" s="35">
        <v>1</v>
      </c>
      <c r="AB5" s="36">
        <v>0</v>
      </c>
      <c r="AC5" s="36">
        <f>MIN(SUM(AD5:AI5),$AC$3)</f>
        <v>1.5</v>
      </c>
      <c r="AD5" s="35"/>
      <c r="AE5" s="35"/>
      <c r="AF5" s="35">
        <v>1</v>
      </c>
      <c r="AG5" s="35"/>
      <c r="AH5" s="35"/>
      <c r="AI5" s="36">
        <v>0.5</v>
      </c>
      <c r="AJ5" s="34">
        <f>MIN(AK5+AV5,$AJ$3)</f>
        <v>1.5</v>
      </c>
      <c r="AK5" s="34">
        <f>MIN(SUM(AL5:AU5),$AK$3)</f>
        <v>0</v>
      </c>
      <c r="AL5" s="35">
        <v>0</v>
      </c>
      <c r="AM5" s="36">
        <v>0</v>
      </c>
      <c r="AN5" s="37">
        <v>0</v>
      </c>
      <c r="AO5" s="34">
        <v>0</v>
      </c>
      <c r="AP5" s="37">
        <v>0</v>
      </c>
      <c r="AQ5" s="34">
        <v>0</v>
      </c>
      <c r="AR5" s="37">
        <v>0</v>
      </c>
      <c r="AS5" s="35">
        <v>0</v>
      </c>
      <c r="AT5" s="34">
        <v>0</v>
      </c>
      <c r="AU5" s="37">
        <v>0</v>
      </c>
      <c r="AV5" s="37">
        <f>MIN(SUM(AW5:AX5),$AV$3)</f>
        <v>1.5</v>
      </c>
      <c r="AW5" s="36">
        <v>1</v>
      </c>
      <c r="AX5" s="37">
        <v>0.5</v>
      </c>
      <c r="AY5" s="36">
        <v>0</v>
      </c>
      <c r="AZ5" s="33">
        <f>MIN(BA5+BI5+BJ5,$AZ$3)</f>
        <v>20.100000000000001</v>
      </c>
      <c r="BA5" s="34">
        <f>MIN(BB5+BE5+BF5,$BA$3)</f>
        <v>12.1</v>
      </c>
      <c r="BB5" s="34">
        <f>MIN(SUM(BC5:BD5),$BB$3)</f>
        <v>9</v>
      </c>
      <c r="BC5" s="37">
        <v>14.5</v>
      </c>
      <c r="BD5" s="34">
        <v>0</v>
      </c>
      <c r="BE5" s="36">
        <v>0.1</v>
      </c>
      <c r="BF5" s="35">
        <f>MIN(SUM(BG5:BH5),$BF$3)</f>
        <v>3</v>
      </c>
      <c r="BG5" s="35">
        <v>0</v>
      </c>
      <c r="BH5" s="35">
        <v>3</v>
      </c>
      <c r="BI5" s="36">
        <v>0</v>
      </c>
      <c r="BJ5" s="33">
        <v>8</v>
      </c>
      <c r="BK5" s="36">
        <v>0</v>
      </c>
      <c r="BL5" s="33">
        <v>0</v>
      </c>
      <c r="BM5" s="34">
        <v>4.125</v>
      </c>
      <c r="BN5" s="34">
        <v>1.875</v>
      </c>
      <c r="BO5" s="34">
        <v>2</v>
      </c>
      <c r="BP5" s="33">
        <v>0</v>
      </c>
      <c r="BQ5" s="38"/>
    </row>
    <row r="6" spans="1:69" ht="15.75" thickBot="1" x14ac:dyDescent="0.3">
      <c r="A6" s="39">
        <v>2</v>
      </c>
      <c r="B6" s="40" t="s">
        <v>139</v>
      </c>
      <c r="C6" s="40" t="s">
        <v>140</v>
      </c>
      <c r="D6" s="40" t="s">
        <v>141</v>
      </c>
      <c r="E6" s="40" t="s">
        <v>142</v>
      </c>
      <c r="F6" s="40" t="s">
        <v>137</v>
      </c>
      <c r="G6" s="40" t="s">
        <v>138</v>
      </c>
      <c r="H6" s="41">
        <f>I6+AZ6+BQ6</f>
        <v>15.3</v>
      </c>
      <c r="I6" s="42">
        <f>MIN(J6+T6+AC6+AJ6+AY6,$I$3)</f>
        <v>1.8</v>
      </c>
      <c r="J6" s="43">
        <f>MIN(SUM(K6:S6),$J$3)</f>
        <v>0</v>
      </c>
      <c r="K6" s="43"/>
      <c r="L6" s="43"/>
      <c r="M6" s="43"/>
      <c r="N6" s="43"/>
      <c r="O6" s="43"/>
      <c r="P6" s="43"/>
      <c r="Q6" s="43"/>
      <c r="R6" s="43"/>
      <c r="S6" s="43"/>
      <c r="T6" s="44">
        <f>MIN(SUM(U6:AB6),$T$3)</f>
        <v>1.8</v>
      </c>
      <c r="U6" s="43">
        <v>0</v>
      </c>
      <c r="V6" s="43">
        <v>0</v>
      </c>
      <c r="W6" s="44">
        <v>0.8</v>
      </c>
      <c r="X6" s="44">
        <v>1</v>
      </c>
      <c r="Y6" s="43">
        <v>0</v>
      </c>
      <c r="Z6" s="44">
        <v>0</v>
      </c>
      <c r="AA6" s="43">
        <v>0</v>
      </c>
      <c r="AB6" s="44">
        <v>0</v>
      </c>
      <c r="AC6" s="44">
        <f>MIN(SUM(AD6:AI6),$AC$3)</f>
        <v>0</v>
      </c>
      <c r="AD6" s="43"/>
      <c r="AE6" s="43"/>
      <c r="AF6" s="43"/>
      <c r="AG6" s="43"/>
      <c r="AH6" s="43"/>
      <c r="AI6" s="44"/>
      <c r="AJ6" s="42">
        <f>MIN(AK6+AV6,$AJ$3)</f>
        <v>0</v>
      </c>
      <c r="AK6" s="42">
        <f>MIN(SUM(AL6:AU6),$AK$3)</f>
        <v>0</v>
      </c>
      <c r="AL6" s="43"/>
      <c r="AM6" s="44"/>
      <c r="AN6" s="45"/>
      <c r="AO6" s="42"/>
      <c r="AP6" s="45"/>
      <c r="AQ6" s="42"/>
      <c r="AR6" s="45"/>
      <c r="AS6" s="43"/>
      <c r="AT6" s="42"/>
      <c r="AU6" s="45"/>
      <c r="AV6" s="45">
        <f>MIN(SUM(AW6:AX6),$AV$3)</f>
        <v>0</v>
      </c>
      <c r="AW6" s="44"/>
      <c r="AX6" s="45"/>
      <c r="AY6" s="44"/>
      <c r="AZ6" s="41">
        <f>MIN(BA6+BI6+BJ6,$AZ$3)</f>
        <v>13.5</v>
      </c>
      <c r="BA6" s="42">
        <f>MIN(BB6+BE6+BF6,$BA$3)</f>
        <v>1.5</v>
      </c>
      <c r="BB6" s="42">
        <f>MIN(SUM(BC6:BD6),$BB$3)</f>
        <v>1.5</v>
      </c>
      <c r="BC6" s="45">
        <v>1.5</v>
      </c>
      <c r="BD6" s="42">
        <v>0</v>
      </c>
      <c r="BE6" s="44"/>
      <c r="BF6" s="43">
        <f>MIN(SUM(BG6:BH6),$BF$3)</f>
        <v>0</v>
      </c>
      <c r="BG6" s="43"/>
      <c r="BH6" s="43"/>
      <c r="BI6" s="44">
        <v>0</v>
      </c>
      <c r="BJ6" s="41">
        <v>12</v>
      </c>
      <c r="BK6" s="44">
        <v>0</v>
      </c>
      <c r="BL6" s="41">
        <v>0.4375</v>
      </c>
      <c r="BM6" s="42">
        <v>6</v>
      </c>
      <c r="BN6" s="42">
        <v>3.375</v>
      </c>
      <c r="BO6" s="42">
        <v>3</v>
      </c>
      <c r="BP6" s="41">
        <v>2</v>
      </c>
      <c r="BQ6" s="46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95_Μοριοδότηση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ΠΥΣΠΕ</dc:creator>
  <cp:lastModifiedBy>DIPE KER</cp:lastModifiedBy>
  <cp:lastPrinted>2025-06-26T09:05:32Z</cp:lastPrinted>
  <dcterms:created xsi:type="dcterms:W3CDTF">2025-06-26T08:38:50Z</dcterms:created>
  <dcterms:modified xsi:type="dcterms:W3CDTF">2025-06-26T09:36:12Z</dcterms:modified>
</cp:coreProperties>
</file>