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45_Μοριοδότηση" sheetId="1" r:id="rId1"/>
  </sheets>
  <calcPr calcId="125725"/>
</workbook>
</file>

<file path=xl/calcChain.xml><?xml version="1.0" encoding="utf-8"?>
<calcChain xmlns="http://schemas.openxmlformats.org/spreadsheetml/2006/main">
  <c r="BF6" i="1"/>
  <c r="BB6"/>
  <c r="BA6"/>
  <c r="AZ6" s="1"/>
  <c r="AV6"/>
  <c r="AK6"/>
  <c r="AJ6"/>
  <c r="I6" s="1"/>
  <c r="AC6"/>
  <c r="T6"/>
  <c r="J6"/>
  <c r="BF5"/>
  <c r="BB5"/>
  <c r="BA5"/>
  <c r="AZ5" s="1"/>
  <c r="AV5"/>
  <c r="AK5"/>
  <c r="AJ5"/>
  <c r="AC5"/>
  <c r="T5"/>
  <c r="J5"/>
  <c r="I5"/>
  <c r="H5" l="1"/>
  <c r="H6"/>
</calcChain>
</file>

<file path=xl/sharedStrings.xml><?xml version="1.0" encoding="utf-8"?>
<sst xmlns="http://schemas.openxmlformats.org/spreadsheetml/2006/main" count="145" uniqueCount="143">
  <si>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</si>
  <si>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</si>
  <si>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</si>
  <si>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</si>
  <si>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</si>
  <si>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</si>
  <si>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</si>
  <si>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</si>
  <si>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</si>
  <si>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</si>
  <si>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</si>
  <si>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</si>
  <si>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</si>
  <si>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</si>
  <si>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</si>
  <si>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</si>
  <si>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</si>
  <si>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</si>
  <si>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</si>
  <si>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</si>
  <si>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</si>
  <si>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</si>
  <si>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</si>
  <si>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</si>
  <si>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</si>
  <si>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</si>
  <si>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</si>
  <si>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</si>
  <si>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</si>
  <si>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</si>
  <si>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</si>
  <si>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</si>
  <si>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</si>
  <si>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</si>
  <si>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</si>
  <si>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</si>
  <si>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</si>
  <si>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</si>
  <si>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</si>
  <si>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</si>
  <si>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</si>
  <si>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</si>
  <si>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</si>
  <si>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</si>
  <si>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</si>
  <si>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</si>
  <si>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</si>
  <si>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</si>
  <si>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</si>
  <si>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</si>
  <si>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</si>
  <si>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</si>
  <si>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</si>
  <si>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</si>
  <si>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</si>
  <si>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</si>
  <si>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</si>
  <si>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</si>
  <si>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</si>
  <si>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</si>
  <si>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</si>
  <si>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</si>
  <si>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</si>
  <si>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</si>
  <si>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</si>
  <si>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</si>
  <si>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</si>
  <si>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</si>
  <si>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</si>
  <si>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</si>
  <si>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</si>
  <si>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</si>
  <si>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</si>
  <si>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</si>
  <si>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</si>
  <si>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</si>
  <si>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</si>
  <si>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</si>
  <si>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</si>
  <si>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</si>
  <si>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</si>
  <si>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</si>
  <si>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</si>
  <si>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</si>
  <si>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</si>
  <si>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</si>
  <si>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</si>
  <si>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</si>
  <si>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</si>
  <si>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</si>
  <si>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</si>
  <si>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</si>
  <si>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</si>
  <si>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</si>
  <si>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</si>
  <si>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</si>
  <si>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</si>
  <si>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</si>
  <si>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</si>
  <si>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</si>
  <si>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</si>
  <si>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</si>
  <si>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</si>
  <si>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</si>
  <si>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</si>
  <si>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</si>
  <si>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</si>
  <si>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</si>
  <si>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</si>
  <si>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</si>
  <si>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</si>
  <si>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</si>
  <si>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</si>
  <si>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</si>
  <si>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</si>
  <si>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</si>
  <si>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</si>
  <si>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</si>
  <si>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</si>
  <si>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</si>
  <si>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</si>
  <si>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</si>
  <si>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</si>
  <si>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</si>
  <si>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</si>
  <si>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</si>
  <si>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</si>
  <si>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</si>
  <si>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</si>
  <si>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</si>
  <si>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</si>
  <si>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</si>
  <si>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</si>
  <si>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301092002.1</t>
  </si>
  <si>
    <t>200317</t>
  </si>
  <si>
    <t>ΓΚΡΙΤΖΑ ΑΘΗΝΑ</t>
  </si>
  <si>
    <t>ΠΕ86</t>
  </si>
  <si>
    <t>Β/ΘΜΙΑ</t>
  </si>
  <si>
    <t>ΔΙΕΥΘΥΝΣΗ Δ.Ε. ΛΕΥΚΑΔΑΣ</t>
  </si>
  <si>
    <t>344925014.1</t>
  </si>
  <si>
    <t>214508</t>
  </si>
  <si>
    <t>ΘΕΙΑΚΟΥ ΟΛΓΑ</t>
  </si>
  <si>
    <t>ΠΕ11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</si>
</sst>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Q6"/>
  <sheetViews>
    <sheetView tabSelected="1" topLeftCell="BF1" workbookViewId="0">
      <selection sqref="A1:A4"/>
    </sheetView>
  </sheetViews>
  <sheetFormatPr defaultRowHeight="1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23.25</v>
      </c>
      <c r="I5" s="14">
        <f>MIN(J5+T5+AC5+AJ5+AY5,$I$3)</f>
        <v>7.5</v>
      </c>
      <c r="J5" s="15">
        <f>MIN(SUM(K5:S5),$J$3)</f>
        <v>0</v>
      </c>
      <c r="K5" s="15"/>
      <c r="L5" s="15"/>
      <c r="M5" s="15"/>
      <c r="N5" s="15"/>
      <c r="O5" s="15"/>
      <c r="P5" s="15"/>
      <c r="Q5" s="15"/>
      <c r="R5" s="15"/>
      <c r="S5" s="15"/>
      <c r="T5" s="16">
        <f>MIN(SUM(U5:AB5),$T$3)</f>
        <v>4</v>
      </c>
      <c r="U5" s="15">
        <v>0</v>
      </c>
      <c r="V5" s="15">
        <v>0</v>
      </c>
      <c r="W5" s="16">
        <v>1</v>
      </c>
      <c r="X5" s="16">
        <v>1</v>
      </c>
      <c r="Y5" s="15">
        <v>1</v>
      </c>
      <c r="Z5" s="16">
        <v>0</v>
      </c>
      <c r="AA5" s="15">
        <v>1</v>
      </c>
      <c r="AB5" s="16">
        <v>0</v>
      </c>
      <c r="AC5" s="16">
        <f>MIN(SUM(AD5:AI5),$AC$3)</f>
        <v>3.5</v>
      </c>
      <c r="AD5" s="15">
        <v>3</v>
      </c>
      <c r="AE5" s="15"/>
      <c r="AF5" s="15"/>
      <c r="AG5" s="15"/>
      <c r="AH5" s="15"/>
      <c r="AI5" s="16">
        <v>0.5</v>
      </c>
      <c r="AJ5" s="14">
        <f>MIN(AK5+AV5,$AJ$3)</f>
        <v>0</v>
      </c>
      <c r="AK5" s="14">
        <f>MIN(SUM(AL5:AU5),$AK$3)</f>
        <v>0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0</v>
      </c>
      <c r="AW5" s="16">
        <v>0</v>
      </c>
      <c r="AX5" s="17">
        <v>0</v>
      </c>
      <c r="AY5" s="16">
        <v>0</v>
      </c>
      <c r="AZ5" s="13">
        <f>MIN(BA5+BI5+BJ5,$AZ$3)</f>
        <v>15.75</v>
      </c>
      <c r="BA5" s="14">
        <f>MIN(BB5+BE5+BF5,$BA$3)</f>
        <v>13</v>
      </c>
      <c r="BB5" s="14">
        <f>MIN(SUM(BC5:BD5),$BB$3)</f>
        <v>9</v>
      </c>
      <c r="BC5" s="17">
        <v>12.25</v>
      </c>
      <c r="BD5" s="14">
        <v>0</v>
      </c>
      <c r="BE5" s="16">
        <v>3.3</v>
      </c>
      <c r="BF5" s="15">
        <f>MIN(SUM(BG5:BH5),$BF$3)</f>
        <v>4</v>
      </c>
      <c r="BG5" s="15">
        <v>2</v>
      </c>
      <c r="BH5" s="15">
        <v>3</v>
      </c>
      <c r="BI5" s="16">
        <v>0</v>
      </c>
      <c r="BJ5" s="13">
        <v>2.75</v>
      </c>
      <c r="BK5" s="16">
        <v>0</v>
      </c>
      <c r="BL5" s="13">
        <v>0</v>
      </c>
      <c r="BM5" s="14">
        <v>2.625</v>
      </c>
      <c r="BN5" s="14">
        <v>0</v>
      </c>
      <c r="BO5" s="14">
        <v>0.125</v>
      </c>
      <c r="BP5" s="13">
        <v>0</v>
      </c>
      <c r="BQ5" s="13"/>
    </row>
    <row r="6" spans="1:69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>I6+AZ6+BQ6</f>
        <v>22.875</v>
      </c>
      <c r="I6" s="14">
        <f>MIN(J6+T6+AC6+AJ6+AY6,$I$3)</f>
        <v>11</v>
      </c>
      <c r="J6" s="15">
        <f>MIN(SUM(K6:S6),$J$3)</f>
        <v>4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0</v>
      </c>
      <c r="V6" s="15">
        <v>2</v>
      </c>
      <c r="W6" s="16">
        <v>1</v>
      </c>
      <c r="X6" s="16">
        <v>1</v>
      </c>
      <c r="Y6" s="15">
        <v>0</v>
      </c>
      <c r="Z6" s="16">
        <v>0</v>
      </c>
      <c r="AA6" s="15">
        <v>0</v>
      </c>
      <c r="AB6" s="16">
        <v>0</v>
      </c>
      <c r="AC6" s="16">
        <f>MIN(SUM(AD6:AI6),$AC$3)</f>
        <v>3</v>
      </c>
      <c r="AD6" s="15">
        <v>3</v>
      </c>
      <c r="AE6" s="15"/>
      <c r="AF6" s="15"/>
      <c r="AG6" s="15"/>
      <c r="AH6" s="15"/>
      <c r="AI6" s="16"/>
      <c r="AJ6" s="14">
        <f>MIN(AK6+AV6,$AJ$3)</f>
        <v>0</v>
      </c>
      <c r="AK6" s="14">
        <f>MIN(SUM(AL6:AU6),$AK$3)</f>
        <v>0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11.875</v>
      </c>
      <c r="BA6" s="14">
        <f>MIN(BB6+BE6+BF6,$BA$3)</f>
        <v>8.75</v>
      </c>
      <c r="BB6" s="14">
        <f>MIN(SUM(BC6:BD6),$BB$3)</f>
        <v>7.75</v>
      </c>
      <c r="BC6" s="17">
        <v>7.75</v>
      </c>
      <c r="BD6" s="14">
        <v>0</v>
      </c>
      <c r="BE6" s="16">
        <v>0</v>
      </c>
      <c r="BF6" s="15">
        <f>MIN(SUM(BG6:BH6),$BF$3)</f>
        <v>1</v>
      </c>
      <c r="BG6" s="15">
        <v>0</v>
      </c>
      <c r="BH6" s="15">
        <v>1</v>
      </c>
      <c r="BI6" s="16">
        <v>0</v>
      </c>
      <c r="BJ6" s="13">
        <v>3.125</v>
      </c>
      <c r="BK6" s="16">
        <v>0</v>
      </c>
      <c r="BL6" s="13">
        <v>0</v>
      </c>
      <c r="BM6" s="14">
        <v>0</v>
      </c>
      <c r="BN6" s="14">
        <v>0</v>
      </c>
      <c r="BO6" s="14">
        <v>1.125</v>
      </c>
      <c r="BP6" s="13">
        <v>2</v>
      </c>
      <c r="BQ6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45_Μοριοδότηση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DDE Lefkadas</cp:lastModifiedBy>
  <dcterms:modified xsi:type="dcterms:W3CDTF">2025-07-07T11:13:58Z</dcterms:modified>
</cp:coreProperties>
</file>